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2" yWindow="108" windowWidth="11340" windowHeight="6528" activeTab="0"/>
  </bookViews>
  <sheets>
    <sheet name="Samlet oversigt" sheetId="1" r:id="rId1"/>
    <sheet name="ØK" sheetId="2" r:id="rId2"/>
    <sheet name="P&amp;T" sheetId="3" r:id="rId3"/>
    <sheet name="B &amp; U" sheetId="4" r:id="rId4"/>
    <sheet name="K &amp; F" sheetId="5" r:id="rId5"/>
    <sheet name="S&amp;S" sheetId="6" r:id="rId6"/>
    <sheet name="A&amp;I" sheetId="7" r:id="rId7"/>
    <sheet name="Ark1" sheetId="8" r:id="rId8"/>
  </sheets>
  <definedNames>
    <definedName name="_xlnm.Print_Area" localSheetId="1">'ØK'!$A:$F</definedName>
    <definedName name="_xlnm.Print_Titles" localSheetId="4">'K &amp; F'!$1:$3</definedName>
    <definedName name="_xlnm.Print_Titles" localSheetId="5">'S&amp;S'!$2:$3</definedName>
    <definedName name="_xlnm.Print_Titles" localSheetId="0">'Samlet oversigt'!$1:$3</definedName>
    <definedName name="_xlnm.Print_Titles" localSheetId="1">'ØK'!$2:$3</definedName>
  </definedNames>
  <calcPr fullCalcOnLoad="1"/>
</workbook>
</file>

<file path=xl/sharedStrings.xml><?xml version="1.0" encoding="utf-8"?>
<sst xmlns="http://schemas.openxmlformats.org/spreadsheetml/2006/main" count="122" uniqueCount="64">
  <si>
    <t>I alt</t>
  </si>
  <si>
    <t>Udvalg for Børn og Undervisning</t>
  </si>
  <si>
    <t>Udvalg for Kultur og Fritid</t>
  </si>
  <si>
    <t>Udvalg for Arbejdsmarked og Integration</t>
  </si>
  <si>
    <t>Dok.nr.</t>
  </si>
  <si>
    <t>+ =merudgifter/ mindre indtægter</t>
  </si>
  <si>
    <t>- =merindtægter/ mindre udgifter</t>
  </si>
  <si>
    <t>Udvalg for Plan og Teknik</t>
  </si>
  <si>
    <t>Udvalg for Social og Sundhed</t>
  </si>
  <si>
    <t>Netto herefter</t>
  </si>
  <si>
    <t>Drift:</t>
  </si>
  <si>
    <t>Netto</t>
  </si>
  <si>
    <t>Udvalget for Økonomi og Erhverv</t>
  </si>
  <si>
    <t xml:space="preserve"> </t>
  </si>
  <si>
    <t>Budgetopfølgning pr. 31. august 2016 - DRIFT (beløb i mio. kr.)</t>
  </si>
  <si>
    <t>125758-16</t>
  </si>
  <si>
    <t>Kommunal medfinansiering af sundhedsvæsenet. Der er afregnet for 7 måneder og på baggrund af disse afregninger skønnes det, at der må forventes et merforbrug på min. 6 mio.                      (ultimo 2016 vil kommunen få tilført 7,6 mio. kr. vedr. afregningen for 2015. Det som følge af at Regionerne har overskredet deres indtægtsloft, og denne overskridelse skal tilbageføres til kommunerne. Bevilling er medtaget i budgetopfølgning pr. 30. april 2016)</t>
  </si>
  <si>
    <r>
      <rPr>
        <b/>
        <sz val="11"/>
        <rFont val="Arial"/>
        <family val="2"/>
      </rPr>
      <t>Forsikrede ledige</t>
    </r>
    <r>
      <rPr>
        <sz val="11"/>
        <rFont val="Arial"/>
        <family val="2"/>
      </rPr>
      <t>.Varde Kommune budgetterer udgiftsbudgettet svarende til beskæftigelsestilskuddet, 78,1 mio. kr. for 2016. Jævnfør udviklingen på lands- og regionsplan bliver Varde Kommune modregnet 4,2 mio. kr. i midtvejsreguleringen mens udgifterne til a-dagpenge kun svarer til en mindre udgift på 2,5 mio. kr. Dermed en merudgift på 1,7 mio. kr.</t>
    </r>
  </si>
  <si>
    <r>
      <t>Jobafklaringsforløb.</t>
    </r>
    <r>
      <rPr>
        <sz val="11"/>
        <rFont val="Arial"/>
        <family val="2"/>
      </rPr>
      <t xml:space="preserve"> Budgetteret med 140 årsværk og det faktiske antal ca. 125. Mindre udgift 1 mio. kr.</t>
    </r>
  </si>
  <si>
    <r>
      <t xml:space="preserve">Revalidering. </t>
    </r>
    <r>
      <rPr>
        <sz val="11"/>
        <rFont val="Arial"/>
        <family val="2"/>
      </rPr>
      <t>Budgetteret med 135 årsværk og det faktiske antal ca. 120. Mindre udgift 1,5 mio. kr.</t>
    </r>
  </si>
  <si>
    <r>
      <rPr>
        <b/>
        <sz val="11"/>
        <rFont val="Arial"/>
        <family val="2"/>
      </rPr>
      <t>EGU.</t>
    </r>
    <r>
      <rPr>
        <sz val="11"/>
        <rFont val="Arial"/>
        <family val="2"/>
      </rPr>
      <t xml:space="preserve">  En stagnation af antal her i 2016 betyder en mindre udgift på 0,8 mio. kr. Der er igangsat initiaver med SSP, ungdomsskolen og grundskolerne om at finde de unge, der har behov for en træningsbane med et EGU forløb for at kunne honorere de øgede krav til at gennemgå en ungdomsuddannelse.</t>
    </r>
  </si>
  <si>
    <t>Endelig regulering af beskæftigelsestilskud vedr. 2015</t>
  </si>
  <si>
    <t>Midtvejsregulering af generelle tilskud og udligning</t>
  </si>
  <si>
    <t>Grundskyld. Færre tilbagebetalinger (+1,5 mio. kr. med ved 1. budgetopfølgning)</t>
  </si>
  <si>
    <t>Dækningsafgift</t>
  </si>
  <si>
    <t>Nedslag som følge af det skrå skatteloft</t>
  </si>
  <si>
    <r>
      <t xml:space="preserve">Integration. </t>
    </r>
    <r>
      <rPr>
        <sz val="11"/>
        <rFont val="Arial"/>
        <family val="2"/>
      </rPr>
      <t>Udvisiteringen fra asylcentrene til kommunerne har været væsentlig mindre end forventet, da Udlændingestyrelsen har brugt mange ressourcer på at uddanne nyansatte. Endvidere er der kommet væsentlig færre integrationsflygtninge end forventet. Samtidig er der blevet vedtaget omfattende lovændringer i løbet af 2016, der betyder mindre ydelser. Ændringerne er krav om ophold i Danmark i mindst 7 ud af 8 år ellers mindre ydelser - kontanthjælpsloft og krav om minimum 225 timers arbejde. Disse ændringer til de hidtidige budgetforudsætninger for 2016 betyder en mindre udgift ialt på 6 mio. kr.</t>
    </r>
  </si>
  <si>
    <r>
      <rPr>
        <b/>
        <sz val="11"/>
        <rFont val="Arial"/>
        <family val="2"/>
      </rPr>
      <t xml:space="preserve">Kontant- og uddannelseshjælp. </t>
    </r>
    <r>
      <rPr>
        <sz val="11"/>
        <rFont val="Arial"/>
        <family val="2"/>
      </rPr>
      <t xml:space="preserve">Er også omfattet af ovennævnte lovændringer (integration) på ydelses-området. Samtidig har der været en positiv udvikling i Varde Kommune med færre modtagere. For juli måned var der 848 modtagere mod 909 i 2015 (61 færre). Disse ændringer i f.t. budgetforudsætningerne betyder en mindre udgift på 6 mio. kr. </t>
    </r>
  </si>
  <si>
    <r>
      <t>Sygedagpenge.</t>
    </r>
    <r>
      <rPr>
        <sz val="11"/>
        <rFont val="Arial"/>
        <family val="2"/>
      </rPr>
      <t xml:space="preserve"> For 2016 er der jævnfør råderumsforslag investeret 4 årsværk (lønudgift 1,9 mio. kr.) med en forventet effekt på 5 mio. kr. ud fra færre modtagere (650 til 610). Investeringen er baseret på at øge den tidlige indsats og dermed forkorte varigheden på sygedagpenge.  Det forventes, at denne forudsætning holder hjem og samtidig har den  kortere varighed medført, at der kan hjemtages en øget refusion på 1,5 mio. kr.  jævnfør den nye refusionsreform, hvor der ydes en højere refusion på de korte forløb.</t>
    </r>
  </si>
  <si>
    <t xml:space="preserve">Besparelser inden for udvalgets område </t>
  </si>
  <si>
    <t>Sprogvurdering af børn i førskolealderen. Merudgift på grund af flere to-sprogede børn i dagtilbud</t>
  </si>
  <si>
    <t>Merindskrivning i dagtilbud. Der har været flere børn indskrevet end forventet. Der er sket endelig afregning for 2016 pr. 31.7.2016</t>
  </si>
  <si>
    <t>Demografi dagtilbud. Flere børn end forventet ved opfølgning pr. 30. april 2016</t>
  </si>
  <si>
    <t>Ændret kontering af udgifter vedr. kørsel af børn til specialbørnehaven Solsikken. Hjemtagelse af refusion</t>
  </si>
  <si>
    <t>Demografi på skoleområdet svarer til budgetforventningerne. Der forventes et fald på 2 klasser men en stigning på 7 elever i forhold til skoleåret 2015/2016.</t>
  </si>
  <si>
    <t xml:space="preserve">Flere indtægter  fra andre kommuner vedr. elever i specialklasser i forhold til budgettet. </t>
  </si>
  <si>
    <t>Færre udgifter vedr. støttetimer vedr. elever i andre kommuner</t>
  </si>
  <si>
    <t>Betaling til andre kommuner vedr. special-SFO</t>
  </si>
  <si>
    <t>Juniorklubber - beløb afsat til flere elever end oprindelig indregnet</t>
  </si>
  <si>
    <t>Tilskud til elever på ordblindefterskoler</t>
  </si>
  <si>
    <t>STU - Uddannelse for unge med særlige behov. Færre elever pr. 1.8.2016 end forudsat i budgettet</t>
  </si>
  <si>
    <t>Kollektiv trafik: budgettet tilpasses til de sidste 4 x a/conto. Årsregulering fremsendes  i 2017. Konto 2310149007 reduceres med 425.000 kr.</t>
  </si>
  <si>
    <t>128865-16</t>
  </si>
  <si>
    <t>Venskabsbysamarbejde (-50.000)</t>
  </si>
  <si>
    <t>Sundhedsfremmende foranstaltnigner (-50.000)</t>
  </si>
  <si>
    <t>Tilskud til kredsrådsarbejdet, Politiet (-10.000)</t>
  </si>
  <si>
    <t>Driftssikring af boligbyggeri-ydelsesstøtte (-150.000)</t>
  </si>
  <si>
    <t>Redningsberedskab (+200.000)</t>
  </si>
  <si>
    <t>Revision, øvrige revisionsydelser (-200.000)</t>
  </si>
  <si>
    <t>Arbejdsskadeforsikringer, adm.bidrag (-150.000)</t>
  </si>
  <si>
    <t>Personalegoder, sundhedsforsikringer (-180.000)</t>
  </si>
  <si>
    <t>Energibesparende foranstaltninger, gevinster (6.198.786)</t>
  </si>
  <si>
    <t>Solgte boliger manglende indtægter mm (+68.157)</t>
  </si>
  <si>
    <t>Handicapkørsel (-330.000)</t>
  </si>
  <si>
    <t>Skorstensfejerbidrag, indtægter (-100.000)</t>
  </si>
  <si>
    <t>Afregning til Udbetaling Danmark (+15.000)</t>
  </si>
  <si>
    <t>129142-16</t>
  </si>
  <si>
    <t>129142-16  /  128865-16</t>
  </si>
  <si>
    <t>123754-16  /  128865-16</t>
  </si>
  <si>
    <t>129416-16</t>
  </si>
  <si>
    <t xml:space="preserve">Merudgifter for ophold i botilbud på det specialiserede socialområde. Årsagen er større tilgang af nye sager end budgetteret. </t>
  </si>
  <si>
    <t>Øget takstindtægter på det specialiserede socialområde, som følge af flere i botilbud</t>
  </si>
  <si>
    <t xml:space="preserve">Mindre udgifter på Vidagerhus, som følge af at ikke alle pladser er besat hele året. </t>
  </si>
  <si>
    <t>Børn og Forebyggelse. Generelt forventes der i 2016 på børn og ungeområdet flere udgifter end oprindelig budgetteret, men en budgetoverførsel fra tidligere år på 4 mio. kr. er med til at budgettet forventes at balancere i 2016.</t>
  </si>
</sst>
</file>

<file path=xl/styles.xml><?xml version="1.0" encoding="utf-8"?>
<styleSheet xmlns="http://schemas.openxmlformats.org/spreadsheetml/2006/main">
  <numFmts count="35">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quot;kr&quot;\ #,##0_);\(&quot;kr&quot;\ #,##0\)"/>
    <numFmt numFmtId="171" formatCode="&quot;kr&quot;\ #,##0_);[Red]\(&quot;kr&quot;\ #,##0\)"/>
    <numFmt numFmtId="172" formatCode="&quot;kr&quot;\ #,##0.00_);\(&quot;kr&quot;\ #,##0.00\)"/>
    <numFmt numFmtId="173" formatCode="&quot;kr&quot;\ #,##0.00_);[Red]\(&quot;kr&quot;\ #,##0.00\)"/>
    <numFmt numFmtId="174" formatCode="_(&quot;kr&quot;\ * #,##0_);_(&quot;kr&quot;\ * \(#,##0\);_(&quot;kr&quot;\ * &quot;-&quot;_);_(@_)"/>
    <numFmt numFmtId="175" formatCode="_(* #,##0_);_(* \(#,##0\);_(* &quot;-&quot;_);_(@_)"/>
    <numFmt numFmtId="176" formatCode="_(&quot;kr&quot;\ * #,##0.00_);_(&quot;kr&quot;\ * \(#,##0.00\);_(&quot;kr&quot;\ * &quot;-&quot;??_);_(@_)"/>
    <numFmt numFmtId="177" formatCode="_(* #,##0.00_);_(* \(#,##0.00\);_(* &quot;-&quot;??_);_(@_)"/>
    <numFmt numFmtId="178" formatCode="#,##0.0"/>
    <numFmt numFmtId="179" formatCode="0.0"/>
    <numFmt numFmtId="180" formatCode="&quot;Ja&quot;;&quot;Ja&quot;;&quot;Nej&quot;"/>
    <numFmt numFmtId="181" formatCode="&quot;Sand&quot;;&quot;Sand&quot;;&quot;Falsk&quot;"/>
    <numFmt numFmtId="182" formatCode="&quot;Til&quot;;&quot;Til&quot;;&quot;Fra&quot;"/>
    <numFmt numFmtId="183" formatCode="[$€-2]\ #.##000_);[Red]\([$€-2]\ #.##000\)"/>
    <numFmt numFmtId="184" formatCode="#,##0.000"/>
    <numFmt numFmtId="185" formatCode="&quot;Sandt&quot;;&quot;Sandt&quot;;&quot;Falsk&quot;"/>
    <numFmt numFmtId="186" formatCode="#,##0\ &quot;kr&quot;\."/>
    <numFmt numFmtId="187" formatCode="#,##0.00000"/>
    <numFmt numFmtId="188" formatCode="#,##0.0000000000"/>
    <numFmt numFmtId="189" formatCode="0.000000"/>
    <numFmt numFmtId="190" formatCode="#,##0.00000000"/>
  </numFmts>
  <fonts count="51">
    <font>
      <sz val="10"/>
      <name val="Arial"/>
      <family val="0"/>
    </font>
    <font>
      <sz val="8"/>
      <name val="Arial"/>
      <family val="0"/>
    </font>
    <font>
      <b/>
      <sz val="10"/>
      <name val="Arial"/>
      <family val="2"/>
    </font>
    <font>
      <sz val="12"/>
      <name val="Arial"/>
      <family val="0"/>
    </font>
    <font>
      <sz val="14"/>
      <name val="Arial"/>
      <family val="0"/>
    </font>
    <font>
      <b/>
      <sz val="14"/>
      <name val="Arial"/>
      <family val="2"/>
    </font>
    <font>
      <b/>
      <i/>
      <sz val="14"/>
      <name val="Arial"/>
      <family val="2"/>
    </font>
    <font>
      <u val="single"/>
      <sz val="10"/>
      <color indexed="12"/>
      <name val="Arial"/>
      <family val="0"/>
    </font>
    <font>
      <u val="single"/>
      <sz val="10"/>
      <color indexed="36"/>
      <name val="Arial"/>
      <family val="0"/>
    </font>
    <font>
      <b/>
      <sz val="12"/>
      <name val="Arial"/>
      <family val="2"/>
    </font>
    <font>
      <sz val="11"/>
      <name val="Arial"/>
      <family val="2"/>
    </font>
    <font>
      <b/>
      <sz val="11"/>
      <name val="Arial"/>
      <family val="2"/>
    </font>
    <font>
      <b/>
      <sz val="12"/>
      <name val="Gill Sans MT"/>
      <family val="2"/>
    </font>
    <font>
      <i/>
      <sz val="10"/>
      <name val="Arial"/>
      <family val="2"/>
    </font>
    <font>
      <sz val="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1"/>
      <color indexed="56"/>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1"/>
      <color rgb="FF1F497D"/>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42"/>
        <bgColor indexed="64"/>
      </patternFill>
    </fill>
  </fills>
  <borders count="4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color indexed="63"/>
      </top>
      <bottom>
        <color indexed="63"/>
      </bottom>
    </border>
    <border>
      <left>
        <color indexed="63"/>
      </left>
      <right style="thin"/>
      <top style="hair"/>
      <bottom style="hair"/>
    </border>
    <border>
      <left style="thin"/>
      <right style="thin"/>
      <top style="thin"/>
      <bottom style="thin"/>
    </border>
    <border>
      <left style="thin"/>
      <right style="thin"/>
      <top style="hair"/>
      <bottom style="hair"/>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hair"/>
      <bottom style="hair"/>
    </border>
    <border>
      <left style="thin"/>
      <right style="thin"/>
      <top>
        <color indexed="63"/>
      </top>
      <bottom style="hair"/>
    </border>
    <border>
      <left>
        <color indexed="63"/>
      </left>
      <right style="thin"/>
      <top style="thin"/>
      <bottom>
        <color indexed="63"/>
      </bottom>
    </border>
    <border>
      <left style="thin"/>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style="thin"/>
      <top style="thin"/>
      <bottom style="double"/>
    </border>
    <border>
      <left>
        <color indexed="63"/>
      </left>
      <right style="thin"/>
      <top style="thin"/>
      <bottom style="double"/>
    </border>
    <border>
      <left>
        <color indexed="63"/>
      </left>
      <right>
        <color indexed="63"/>
      </right>
      <top style="hair"/>
      <bottom style="double"/>
    </border>
    <border>
      <left style="thin"/>
      <right style="thin"/>
      <top style="hair"/>
      <bottom style="double"/>
    </border>
    <border>
      <left>
        <color indexed="63"/>
      </left>
      <right style="thin"/>
      <top style="hair"/>
      <bottom style="double"/>
    </border>
    <border>
      <left style="thin"/>
      <right style="hair"/>
      <top style="hair"/>
      <bottom style="double"/>
    </border>
    <border>
      <left style="thin"/>
      <right>
        <color indexed="63"/>
      </right>
      <top style="thin"/>
      <bottom style="double"/>
    </border>
    <border>
      <left style="hair"/>
      <right>
        <color indexed="63"/>
      </right>
      <top style="hair"/>
      <bottom style="double"/>
    </border>
    <border>
      <left style="thin"/>
      <right style="thin"/>
      <top style="hair"/>
      <bottom>
        <color indexed="63"/>
      </bottom>
    </border>
    <border>
      <left>
        <color indexed="63"/>
      </left>
      <right style="thin"/>
      <top style="hair"/>
      <bottom>
        <color indexed="63"/>
      </bottom>
    </border>
    <border>
      <left>
        <color indexed="63"/>
      </left>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0" fillId="20" borderId="1" applyNumberFormat="0" applyFont="0" applyAlignment="0" applyProtection="0"/>
    <xf numFmtId="0" fontId="36" fillId="21" borderId="2" applyNumberFormat="0" applyAlignment="0" applyProtection="0"/>
    <xf numFmtId="0" fontId="8"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29"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0" fillId="30" borderId="3" applyNumberFormat="0" applyAlignment="0" applyProtection="0"/>
    <xf numFmtId="0" fontId="7" fillId="0" borderId="0" applyNumberFormat="0" applyFill="0" applyBorder="0" applyAlignment="0" applyProtection="0"/>
    <xf numFmtId="0" fontId="41" fillId="31" borderId="0" applyNumberFormat="0" applyBorder="0" applyAlignment="0" applyProtection="0"/>
    <xf numFmtId="0" fontId="0" fillId="0" borderId="0">
      <alignment/>
      <protection/>
    </xf>
    <xf numFmtId="0" fontId="42" fillId="21"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130">
    <xf numFmtId="0" fontId="0" fillId="0" borderId="0" xfId="0" applyAlignment="1">
      <alignment/>
    </xf>
    <xf numFmtId="0" fontId="3" fillId="0" borderId="0" xfId="0" applyFont="1" applyAlignment="1">
      <alignment/>
    </xf>
    <xf numFmtId="0" fontId="4" fillId="0" borderId="0" xfId="0" applyFont="1" applyAlignment="1">
      <alignment/>
    </xf>
    <xf numFmtId="179" fontId="4" fillId="0" borderId="0" xfId="0" applyNumberFormat="1" applyFont="1" applyAlignment="1">
      <alignment/>
    </xf>
    <xf numFmtId="179" fontId="3" fillId="0" borderId="0" xfId="0" applyNumberFormat="1" applyFont="1" applyAlignment="1">
      <alignment/>
    </xf>
    <xf numFmtId="179" fontId="0" fillId="0" borderId="0" xfId="0" applyNumberFormat="1" applyAlignment="1">
      <alignment/>
    </xf>
    <xf numFmtId="0" fontId="5" fillId="33" borderId="10" xfId="0" applyNumberFormat="1" applyFont="1" applyFill="1" applyBorder="1" applyAlignment="1">
      <alignment horizontal="center" wrapText="1"/>
    </xf>
    <xf numFmtId="0" fontId="4" fillId="0" borderId="0" xfId="0" applyFont="1" applyAlignment="1">
      <alignment horizontal="center"/>
    </xf>
    <xf numFmtId="0" fontId="0" fillId="0" borderId="0" xfId="0" applyAlignment="1">
      <alignment horizont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2" fillId="33" borderId="13" xfId="0" applyFont="1" applyFill="1" applyBorder="1" applyAlignment="1" quotePrefix="1">
      <alignment horizontal="center" vertical="center" wrapText="1"/>
    </xf>
    <xf numFmtId="0" fontId="0" fillId="0" borderId="0" xfId="0" applyBorder="1" applyAlignment="1">
      <alignment/>
    </xf>
    <xf numFmtId="3" fontId="3" fillId="0" borderId="14" xfId="0" applyNumberFormat="1" applyFont="1" applyBorder="1" applyAlignment="1">
      <alignment horizontal="center" vertical="center"/>
    </xf>
    <xf numFmtId="0" fontId="2" fillId="0" borderId="0" xfId="0" applyFont="1" applyBorder="1" applyAlignment="1">
      <alignment/>
    </xf>
    <xf numFmtId="178" fontId="5" fillId="0" borderId="15" xfId="0" applyNumberFormat="1" applyFont="1" applyBorder="1" applyAlignment="1">
      <alignment vertical="center"/>
    </xf>
    <xf numFmtId="178" fontId="5" fillId="0" borderId="14" xfId="0" applyNumberFormat="1" applyFont="1" applyBorder="1" applyAlignment="1">
      <alignment vertical="center"/>
    </xf>
    <xf numFmtId="178" fontId="5" fillId="0" borderId="13" xfId="0" applyNumberFormat="1" applyFont="1" applyBorder="1" applyAlignment="1">
      <alignment vertical="center"/>
    </xf>
    <xf numFmtId="178" fontId="9" fillId="0" borderId="13" xfId="0" applyNumberFormat="1" applyFont="1" applyBorder="1" applyAlignment="1">
      <alignment vertical="center"/>
    </xf>
    <xf numFmtId="178" fontId="2" fillId="33" borderId="13" xfId="0" applyNumberFormat="1" applyFont="1" applyFill="1" applyBorder="1" applyAlignment="1" quotePrefix="1">
      <alignment horizontal="center" vertical="center" wrapText="1"/>
    </xf>
    <xf numFmtId="178" fontId="0" fillId="0" borderId="0" xfId="0" applyNumberFormat="1" applyAlignment="1">
      <alignment horizontal="center"/>
    </xf>
    <xf numFmtId="178" fontId="0" fillId="0" borderId="0" xfId="0" applyNumberFormat="1" applyAlignment="1">
      <alignment/>
    </xf>
    <xf numFmtId="0" fontId="6" fillId="0" borderId="0" xfId="0" applyFont="1" applyBorder="1" applyAlignment="1">
      <alignment/>
    </xf>
    <xf numFmtId="0" fontId="9" fillId="0" borderId="13" xfId="0" applyFont="1" applyBorder="1" applyAlignment="1">
      <alignment horizontal="center" vertical="center"/>
    </xf>
    <xf numFmtId="1" fontId="5" fillId="33" borderId="10" xfId="0" applyNumberFormat="1" applyFont="1" applyFill="1" applyBorder="1" applyAlignment="1">
      <alignment horizontal="right" wrapText="1"/>
    </xf>
    <xf numFmtId="0" fontId="5" fillId="33" borderId="16" xfId="0" applyFont="1" applyFill="1" applyBorder="1" applyAlignment="1">
      <alignment/>
    </xf>
    <xf numFmtId="178" fontId="2" fillId="33" borderId="10" xfId="0" applyNumberFormat="1" applyFont="1" applyFill="1" applyBorder="1" applyAlignment="1" quotePrefix="1">
      <alignment horizontal="center" vertical="center" wrapText="1"/>
    </xf>
    <xf numFmtId="0" fontId="5" fillId="33" borderId="17" xfId="0" applyFont="1" applyFill="1" applyBorder="1" applyAlignment="1">
      <alignment wrapText="1"/>
    </xf>
    <xf numFmtId="178" fontId="6" fillId="0" borderId="0" xfId="0" applyNumberFormat="1" applyFont="1" applyBorder="1" applyAlignment="1">
      <alignment horizontal="right"/>
    </xf>
    <xf numFmtId="0" fontId="6" fillId="0" borderId="0" xfId="0" applyFont="1" applyBorder="1" applyAlignment="1">
      <alignment horizontal="center"/>
    </xf>
    <xf numFmtId="0" fontId="3" fillId="0" borderId="18" xfId="0" applyFont="1" applyBorder="1" applyAlignment="1">
      <alignment horizontal="center" vertical="center"/>
    </xf>
    <xf numFmtId="0" fontId="10" fillId="0" borderId="0" xfId="0" applyFont="1" applyAlignment="1">
      <alignment/>
    </xf>
    <xf numFmtId="0" fontId="10" fillId="0" borderId="19" xfId="0" applyFont="1" applyBorder="1" applyAlignment="1">
      <alignment vertical="center"/>
    </xf>
    <xf numFmtId="0" fontId="10" fillId="0" borderId="18" xfId="0" applyFont="1" applyBorder="1" applyAlignment="1">
      <alignment vertical="center" wrapText="1"/>
    </xf>
    <xf numFmtId="0" fontId="10" fillId="0" borderId="14" xfId="0" applyFont="1" applyBorder="1" applyAlignment="1">
      <alignment horizontal="center" vertical="center"/>
    </xf>
    <xf numFmtId="179" fontId="10" fillId="0" borderId="12" xfId="0" applyNumberFormat="1" applyFont="1" applyBorder="1" applyAlignment="1">
      <alignment vertical="center"/>
    </xf>
    <xf numFmtId="179" fontId="10" fillId="0" borderId="14" xfId="0" applyNumberFormat="1" applyFont="1" applyBorder="1" applyAlignment="1">
      <alignment vertical="center"/>
    </xf>
    <xf numFmtId="0" fontId="5" fillId="0" borderId="20" xfId="0" applyFont="1" applyBorder="1" applyAlignment="1">
      <alignment horizontal="center" vertical="center"/>
    </xf>
    <xf numFmtId="0" fontId="6" fillId="0" borderId="21" xfId="0" applyFont="1" applyBorder="1" applyAlignment="1">
      <alignment/>
    </xf>
    <xf numFmtId="0" fontId="2" fillId="0" borderId="22" xfId="0" applyFont="1" applyBorder="1" applyAlignment="1">
      <alignment/>
    </xf>
    <xf numFmtId="0" fontId="6" fillId="0" borderId="23" xfId="0" applyFont="1" applyBorder="1" applyAlignment="1">
      <alignment horizontal="center"/>
    </xf>
    <xf numFmtId="178" fontId="5" fillId="0" borderId="24" xfId="0" applyNumberFormat="1" applyFont="1" applyBorder="1" applyAlignment="1">
      <alignment horizontal="right"/>
    </xf>
    <xf numFmtId="178" fontId="6" fillId="0" borderId="25" xfId="0" applyNumberFormat="1" applyFont="1" applyBorder="1" applyAlignment="1">
      <alignment horizontal="right"/>
    </xf>
    <xf numFmtId="0" fontId="11" fillId="0" borderId="18" xfId="0" applyFont="1" applyBorder="1" applyAlignment="1">
      <alignment vertical="center" wrapText="1"/>
    </xf>
    <xf numFmtId="0" fontId="9" fillId="0" borderId="10" xfId="0" applyFont="1" applyBorder="1" applyAlignment="1">
      <alignment horizontal="center" vertical="center" wrapText="1"/>
    </xf>
    <xf numFmtId="178" fontId="9" fillId="0" borderId="13" xfId="0" applyNumberFormat="1" applyFont="1" applyBorder="1" applyAlignment="1">
      <alignment horizontal="center" vertical="center"/>
    </xf>
    <xf numFmtId="178" fontId="6" fillId="0" borderId="14" xfId="0" applyNumberFormat="1" applyFont="1" applyBorder="1" applyAlignment="1">
      <alignment horizontal="right"/>
    </xf>
    <xf numFmtId="178" fontId="5" fillId="0" borderId="12" xfId="0" applyNumberFormat="1" applyFont="1" applyBorder="1" applyAlignment="1">
      <alignment horizontal="right"/>
    </xf>
    <xf numFmtId="0" fontId="9" fillId="0" borderId="26" xfId="0" applyFont="1" applyBorder="1" applyAlignment="1">
      <alignment horizontal="center" vertical="center"/>
    </xf>
    <xf numFmtId="178" fontId="9" fillId="0" borderId="26" xfId="0" applyNumberFormat="1" applyFont="1" applyBorder="1" applyAlignment="1">
      <alignment vertical="center"/>
    </xf>
    <xf numFmtId="0" fontId="9" fillId="0" borderId="27" xfId="0" applyFont="1" applyBorder="1" applyAlignment="1">
      <alignment horizontal="center" vertical="center"/>
    </xf>
    <xf numFmtId="0" fontId="6" fillId="0" borderId="28" xfId="0" applyFont="1" applyBorder="1" applyAlignment="1">
      <alignment horizontal="center"/>
    </xf>
    <xf numFmtId="178" fontId="6" fillId="0" borderId="29" xfId="0" applyNumberFormat="1" applyFont="1" applyBorder="1" applyAlignment="1">
      <alignment horizontal="right"/>
    </xf>
    <xf numFmtId="0" fontId="2" fillId="0" borderId="30" xfId="0" applyFont="1" applyBorder="1" applyAlignment="1">
      <alignment/>
    </xf>
    <xf numFmtId="0" fontId="12" fillId="0" borderId="0" xfId="0" applyFont="1" applyAlignment="1">
      <alignment vertical="center"/>
    </xf>
    <xf numFmtId="178" fontId="3" fillId="0" borderId="0" xfId="0" applyNumberFormat="1" applyFont="1" applyAlignment="1">
      <alignment/>
    </xf>
    <xf numFmtId="0" fontId="0" fillId="0" borderId="0" xfId="0" applyFont="1" applyAlignment="1">
      <alignment/>
    </xf>
    <xf numFmtId="0" fontId="10" fillId="0" borderId="14" xfId="0" applyFont="1" applyBorder="1" applyAlignment="1">
      <alignment horizontal="left" vertical="center" wrapText="1"/>
    </xf>
    <xf numFmtId="179" fontId="10" fillId="0" borderId="12" xfId="0" applyNumberFormat="1" applyFont="1" applyBorder="1" applyAlignment="1">
      <alignment horizontal="center" vertical="center"/>
    </xf>
    <xf numFmtId="0" fontId="13" fillId="0" borderId="0" xfId="0" applyFont="1" applyBorder="1" applyAlignment="1" quotePrefix="1">
      <alignment vertical="center" wrapText="1"/>
    </xf>
    <xf numFmtId="0" fontId="14" fillId="0" borderId="0" xfId="0" applyFont="1" applyAlignment="1">
      <alignment/>
    </xf>
    <xf numFmtId="0" fontId="3" fillId="0" borderId="0" xfId="0" applyFont="1" applyBorder="1" applyAlignment="1">
      <alignment/>
    </xf>
    <xf numFmtId="0" fontId="3" fillId="0" borderId="0" xfId="0" applyFont="1" applyBorder="1" applyAlignment="1">
      <alignment wrapText="1"/>
    </xf>
    <xf numFmtId="179" fontId="3" fillId="0" borderId="0" xfId="0" applyNumberFormat="1" applyFont="1" applyBorder="1" applyAlignment="1">
      <alignment/>
    </xf>
    <xf numFmtId="0" fontId="10" fillId="0" borderId="0" xfId="0" applyFont="1" applyBorder="1" applyAlignment="1">
      <alignment/>
    </xf>
    <xf numFmtId="1" fontId="5" fillId="33" borderId="13" xfId="0" applyNumberFormat="1" applyFont="1" applyFill="1" applyBorder="1" applyAlignment="1">
      <alignment horizontal="center" wrapText="1"/>
    </xf>
    <xf numFmtId="0" fontId="50" fillId="0" borderId="0" xfId="0" applyFont="1" applyAlignment="1">
      <alignment horizontal="left" vertical="center" indent="7"/>
    </xf>
    <xf numFmtId="0" fontId="5" fillId="0" borderId="31" xfId="0" applyFont="1" applyBorder="1" applyAlignment="1">
      <alignment/>
    </xf>
    <xf numFmtId="0" fontId="9" fillId="0" borderId="32" xfId="0" applyFont="1" applyBorder="1" applyAlignment="1">
      <alignment vertical="center"/>
    </xf>
    <xf numFmtId="2" fontId="3" fillId="0" borderId="12" xfId="0" applyNumberFormat="1" applyFont="1" applyBorder="1" applyAlignment="1">
      <alignment vertical="center" wrapText="1"/>
    </xf>
    <xf numFmtId="178" fontId="3" fillId="0" borderId="12" xfId="0" applyNumberFormat="1" applyFont="1" applyBorder="1" applyAlignment="1">
      <alignment vertical="center" wrapText="1"/>
    </xf>
    <xf numFmtId="0" fontId="0" fillId="0" borderId="0" xfId="0" applyFill="1" applyAlignment="1">
      <alignment/>
    </xf>
    <xf numFmtId="0" fontId="11" fillId="0" borderId="19" xfId="0" applyFont="1" applyBorder="1" applyAlignment="1">
      <alignment horizontal="center" vertical="center"/>
    </xf>
    <xf numFmtId="0" fontId="10" fillId="0" borderId="19" xfId="0" applyFont="1" applyBorder="1" applyAlignment="1">
      <alignment horizontal="center" vertical="center"/>
    </xf>
    <xf numFmtId="179" fontId="0" fillId="0" borderId="0" xfId="0" applyNumberFormat="1" applyAlignment="1">
      <alignment horizontal="center"/>
    </xf>
    <xf numFmtId="0" fontId="9" fillId="0" borderId="0" xfId="0" applyFont="1" applyAlignment="1">
      <alignment/>
    </xf>
    <xf numFmtId="0" fontId="9" fillId="0" borderId="33" xfId="0" applyFont="1" applyBorder="1" applyAlignment="1">
      <alignment/>
    </xf>
    <xf numFmtId="178" fontId="6" fillId="0" borderId="34" xfId="0" applyNumberFormat="1" applyFont="1" applyBorder="1" applyAlignment="1">
      <alignment horizontal="right"/>
    </xf>
    <xf numFmtId="178" fontId="5" fillId="0" borderId="35" xfId="0" applyNumberFormat="1" applyFont="1" applyBorder="1" applyAlignment="1">
      <alignment horizontal="right"/>
    </xf>
    <xf numFmtId="0" fontId="10" fillId="0" borderId="15" xfId="0" applyFont="1" applyBorder="1" applyAlignment="1">
      <alignment horizontal="center" vertical="center"/>
    </xf>
    <xf numFmtId="179" fontId="10" fillId="0" borderId="11" xfId="0" applyNumberFormat="1" applyFont="1" applyBorder="1" applyAlignment="1">
      <alignment vertical="center"/>
    </xf>
    <xf numFmtId="179" fontId="10" fillId="0" borderId="15" xfId="0" applyNumberFormat="1" applyFont="1" applyBorder="1" applyAlignment="1">
      <alignment vertical="center"/>
    </xf>
    <xf numFmtId="0" fontId="10" fillId="0" borderId="0" xfId="0" applyFont="1" applyBorder="1" applyAlignment="1">
      <alignment vertical="center" wrapText="1"/>
    </xf>
    <xf numFmtId="0" fontId="10" fillId="0" borderId="17" xfId="0" applyFont="1" applyBorder="1" applyAlignment="1">
      <alignment vertical="center"/>
    </xf>
    <xf numFmtId="0" fontId="10" fillId="0" borderId="14" xfId="0" applyFont="1" applyBorder="1" applyAlignment="1">
      <alignment vertical="center"/>
    </xf>
    <xf numFmtId="0" fontId="11" fillId="0" borderId="36" xfId="0" applyFont="1" applyBorder="1" applyAlignment="1">
      <alignment vertical="center" wrapText="1"/>
    </xf>
    <xf numFmtId="0" fontId="6" fillId="0" borderId="37" xfId="0" applyFont="1" applyBorder="1" applyAlignment="1">
      <alignment wrapText="1"/>
    </xf>
    <xf numFmtId="0" fontId="0" fillId="0" borderId="38" xfId="0" applyBorder="1" applyAlignment="1">
      <alignment wrapText="1"/>
    </xf>
    <xf numFmtId="184" fontId="10" fillId="0" borderId="14" xfId="0" applyNumberFormat="1" applyFont="1" applyBorder="1" applyAlignment="1">
      <alignment vertical="center"/>
    </xf>
    <xf numFmtId="184" fontId="9" fillId="0" borderId="26" xfId="0" applyNumberFormat="1" applyFont="1" applyBorder="1" applyAlignment="1">
      <alignment vertical="center"/>
    </xf>
    <xf numFmtId="0" fontId="3" fillId="0" borderId="0" xfId="0" applyFont="1" applyAlignment="1">
      <alignment/>
    </xf>
    <xf numFmtId="179" fontId="10" fillId="0" borderId="12" xfId="0" applyNumberFormat="1" applyFont="1" applyBorder="1" applyAlignment="1">
      <alignment horizontal="center" vertical="center" wrapText="1"/>
    </xf>
    <xf numFmtId="0" fontId="5" fillId="0" borderId="18" xfId="0" applyFont="1" applyBorder="1" applyAlignment="1">
      <alignment vertical="center"/>
    </xf>
    <xf numFmtId="0" fontId="0" fillId="0" borderId="36" xfId="0" applyFont="1" applyBorder="1" applyAlignment="1">
      <alignment vertical="center"/>
    </xf>
    <xf numFmtId="0" fontId="5" fillId="0" borderId="39" xfId="0" applyFont="1" applyBorder="1" applyAlignment="1">
      <alignment vertical="center"/>
    </xf>
    <xf numFmtId="0" fontId="0" fillId="0" borderId="40" xfId="0" applyFont="1" applyBorder="1" applyAlignment="1">
      <alignment vertical="center"/>
    </xf>
    <xf numFmtId="0" fontId="6" fillId="0" borderId="18" xfId="0" applyFont="1" applyBorder="1" applyAlignment="1">
      <alignment wrapText="1"/>
    </xf>
    <xf numFmtId="0" fontId="0" fillId="0" borderId="36" xfId="0" applyBorder="1" applyAlignment="1">
      <alignment wrapText="1"/>
    </xf>
    <xf numFmtId="0" fontId="0" fillId="0" borderId="12" xfId="0" applyBorder="1" applyAlignment="1">
      <alignment wrapText="1"/>
    </xf>
    <xf numFmtId="0" fontId="5" fillId="33" borderId="41" xfId="0" applyFont="1" applyFill="1" applyBorder="1" applyAlignment="1">
      <alignment horizontal="center" vertical="center"/>
    </xf>
    <xf numFmtId="0" fontId="0" fillId="0" borderId="42" xfId="0" applyBorder="1" applyAlignment="1">
      <alignment/>
    </xf>
    <xf numFmtId="0" fontId="0" fillId="0" borderId="10" xfId="0" applyBorder="1" applyAlignment="1">
      <alignment/>
    </xf>
    <xf numFmtId="0" fontId="5" fillId="33" borderId="43" xfId="0" applyFont="1" applyFill="1" applyBorder="1" applyAlignment="1">
      <alignment/>
    </xf>
    <xf numFmtId="0" fontId="2" fillId="0" borderId="44" xfId="0" applyFont="1" applyBorder="1" applyAlignment="1">
      <alignment/>
    </xf>
    <xf numFmtId="0" fontId="5" fillId="33" borderId="39" xfId="0" applyFont="1" applyFill="1" applyBorder="1" applyAlignment="1">
      <alignment/>
    </xf>
    <xf numFmtId="0" fontId="2" fillId="0" borderId="40" xfId="0" applyFont="1" applyBorder="1" applyAlignment="1">
      <alignment/>
    </xf>
    <xf numFmtId="0" fontId="5" fillId="0" borderId="45" xfId="0" applyFont="1" applyBorder="1" applyAlignment="1">
      <alignment vertical="center"/>
    </xf>
    <xf numFmtId="0" fontId="0" fillId="0" borderId="0" xfId="0" applyFont="1" applyBorder="1" applyAlignment="1">
      <alignment vertical="center"/>
    </xf>
    <xf numFmtId="0" fontId="5" fillId="33" borderId="20" xfId="0" applyFont="1" applyFill="1" applyBorder="1" applyAlignment="1">
      <alignment horizontal="center"/>
    </xf>
    <xf numFmtId="0" fontId="4" fillId="33" borderId="46" xfId="0" applyFont="1" applyFill="1" applyBorder="1" applyAlignment="1">
      <alignment horizontal="center"/>
    </xf>
    <xf numFmtId="0" fontId="5" fillId="0" borderId="41" xfId="0" applyFont="1" applyBorder="1" applyAlignment="1">
      <alignment vertical="center"/>
    </xf>
    <xf numFmtId="0" fontId="5" fillId="0" borderId="42" xfId="0" applyFont="1" applyBorder="1" applyAlignment="1">
      <alignment vertical="center"/>
    </xf>
    <xf numFmtId="0" fontId="5" fillId="33" borderId="42"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43" xfId="0" applyFont="1" applyFill="1" applyBorder="1" applyAlignment="1">
      <alignment horizontal="left"/>
    </xf>
    <xf numFmtId="0" fontId="5" fillId="33" borderId="20" xfId="0" applyFont="1" applyFill="1" applyBorder="1" applyAlignment="1">
      <alignment horizontal="left"/>
    </xf>
    <xf numFmtId="0" fontId="5" fillId="33" borderId="39" xfId="0" applyFont="1" applyFill="1" applyBorder="1" applyAlignment="1">
      <alignment horizontal="left"/>
    </xf>
    <xf numFmtId="0" fontId="5" fillId="33" borderId="46" xfId="0" applyFont="1" applyFill="1" applyBorder="1" applyAlignment="1">
      <alignment horizontal="left"/>
    </xf>
    <xf numFmtId="0" fontId="9" fillId="0" borderId="32" xfId="0" applyFont="1" applyBorder="1" applyAlignment="1">
      <alignment vertical="center"/>
    </xf>
    <xf numFmtId="0" fontId="9" fillId="0" borderId="27" xfId="0" applyFont="1" applyBorder="1" applyAlignment="1">
      <alignment vertical="center"/>
    </xf>
    <xf numFmtId="0" fontId="2" fillId="0" borderId="20" xfId="0" applyFont="1" applyBorder="1" applyAlignment="1">
      <alignment/>
    </xf>
    <xf numFmtId="0" fontId="2" fillId="0" borderId="46" xfId="0" applyFont="1" applyBorder="1" applyAlignment="1">
      <alignment/>
    </xf>
    <xf numFmtId="0" fontId="5" fillId="33" borderId="16" xfId="0" applyFont="1" applyFill="1" applyBorder="1" applyAlignment="1">
      <alignment horizontal="center"/>
    </xf>
    <xf numFmtId="0" fontId="4" fillId="33" borderId="17" xfId="0" applyFont="1" applyFill="1" applyBorder="1" applyAlignment="1">
      <alignment horizontal="center"/>
    </xf>
    <xf numFmtId="0" fontId="3" fillId="0" borderId="0" xfId="0" applyFont="1" applyAlignment="1">
      <alignment wrapText="1"/>
    </xf>
    <xf numFmtId="0" fontId="9" fillId="0" borderId="41" xfId="0" applyFont="1" applyBorder="1" applyAlignment="1">
      <alignment vertical="center"/>
    </xf>
    <xf numFmtId="0" fontId="9" fillId="0" borderId="10" xfId="0" applyFont="1" applyBorder="1" applyAlignment="1">
      <alignment vertical="center"/>
    </xf>
    <xf numFmtId="0" fontId="3" fillId="0" borderId="41" xfId="0" applyFont="1" applyBorder="1" applyAlignment="1">
      <alignment vertical="center"/>
    </xf>
    <xf numFmtId="0" fontId="3" fillId="0" borderId="10" xfId="0" applyFont="1" applyBorder="1" applyAlignment="1">
      <alignment vertical="center"/>
    </xf>
  </cellXfs>
  <cellStyles count="54">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mma 2" xfId="48"/>
    <cellStyle name="Komma 2 2" xfId="49"/>
    <cellStyle name="Komma 2 2 2" xfId="50"/>
    <cellStyle name="Komma 2 3" xfId="51"/>
    <cellStyle name="Kontrollér celle" xfId="52"/>
    <cellStyle name="Hyperlink" xfId="53"/>
    <cellStyle name="Neutral" xfId="54"/>
    <cellStyle name="Normal 2" xfId="55"/>
    <cellStyle name="Output" xfId="56"/>
    <cellStyle name="Overskrift 1" xfId="57"/>
    <cellStyle name="Overskrift 2" xfId="58"/>
    <cellStyle name="Overskrift 3" xfId="59"/>
    <cellStyle name="Overskrift 4" xfId="60"/>
    <cellStyle name="Percent" xfId="61"/>
    <cellStyle name="Sammenkædet celle" xfId="62"/>
    <cellStyle name="Titel" xfId="63"/>
    <cellStyle name="Total" xfId="64"/>
    <cellStyle name="Ugyldig" xfId="65"/>
    <cellStyle name="Currency" xfId="66"/>
    <cellStyle name="Currency [0]"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14</xdr:row>
      <xdr:rowOff>0</xdr:rowOff>
    </xdr:from>
    <xdr:to>
      <xdr:col>3</xdr:col>
      <xdr:colOff>0</xdr:colOff>
      <xdr:row>14</xdr:row>
      <xdr:rowOff>0</xdr:rowOff>
    </xdr:to>
    <xdr:sp>
      <xdr:nvSpPr>
        <xdr:cNvPr id="1" name="AutoShape 1"/>
        <xdr:cNvSpPr>
          <a:spLocks/>
        </xdr:cNvSpPr>
      </xdr:nvSpPr>
      <xdr:spPr>
        <a:xfrm>
          <a:off x="3895725" y="56102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1800225</xdr:colOff>
      <xdr:row>18</xdr:row>
      <xdr:rowOff>0</xdr:rowOff>
    </xdr:from>
    <xdr:ext cx="66675" cy="209550"/>
    <xdr:sp fLocksText="0">
      <xdr:nvSpPr>
        <xdr:cNvPr id="2" name="Text Box 3"/>
        <xdr:cNvSpPr txBox="1">
          <a:spLocks noChangeArrowheads="1"/>
        </xdr:cNvSpPr>
      </xdr:nvSpPr>
      <xdr:spPr>
        <a:xfrm>
          <a:off x="2381250" y="743902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xdr:row>
      <xdr:rowOff>0</xdr:rowOff>
    </xdr:from>
    <xdr:ext cx="104775" cy="485775"/>
    <xdr:sp fLocksText="0">
      <xdr:nvSpPr>
        <xdr:cNvPr id="3" name="Text Box 2"/>
        <xdr:cNvSpPr txBox="1">
          <a:spLocks noChangeArrowheads="1"/>
        </xdr:cNvSpPr>
      </xdr:nvSpPr>
      <xdr:spPr>
        <a:xfrm>
          <a:off x="581025" y="78200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xdr:row>
      <xdr:rowOff>0</xdr:rowOff>
    </xdr:from>
    <xdr:ext cx="104775" cy="485775"/>
    <xdr:sp fLocksText="0">
      <xdr:nvSpPr>
        <xdr:cNvPr id="4" name="Text Box 3"/>
        <xdr:cNvSpPr txBox="1">
          <a:spLocks noChangeArrowheads="1"/>
        </xdr:cNvSpPr>
      </xdr:nvSpPr>
      <xdr:spPr>
        <a:xfrm>
          <a:off x="581025" y="78200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xdr:row>
      <xdr:rowOff>0</xdr:rowOff>
    </xdr:from>
    <xdr:ext cx="104775" cy="485775"/>
    <xdr:sp fLocksText="0">
      <xdr:nvSpPr>
        <xdr:cNvPr id="5" name="Text Box 4"/>
        <xdr:cNvSpPr txBox="1">
          <a:spLocks noChangeArrowheads="1"/>
        </xdr:cNvSpPr>
      </xdr:nvSpPr>
      <xdr:spPr>
        <a:xfrm>
          <a:off x="581025" y="78200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xdr:row>
      <xdr:rowOff>0</xdr:rowOff>
    </xdr:from>
    <xdr:ext cx="104775" cy="485775"/>
    <xdr:sp fLocksText="0">
      <xdr:nvSpPr>
        <xdr:cNvPr id="6" name="Text Box 5"/>
        <xdr:cNvSpPr txBox="1">
          <a:spLocks noChangeArrowheads="1"/>
        </xdr:cNvSpPr>
      </xdr:nvSpPr>
      <xdr:spPr>
        <a:xfrm>
          <a:off x="581025" y="78200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xdr:row>
      <xdr:rowOff>0</xdr:rowOff>
    </xdr:from>
    <xdr:ext cx="104775" cy="485775"/>
    <xdr:sp fLocksText="0">
      <xdr:nvSpPr>
        <xdr:cNvPr id="7" name="Text Box 7"/>
        <xdr:cNvSpPr txBox="1">
          <a:spLocks noChangeArrowheads="1"/>
        </xdr:cNvSpPr>
      </xdr:nvSpPr>
      <xdr:spPr>
        <a:xfrm>
          <a:off x="581025" y="78200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xdr:row>
      <xdr:rowOff>0</xdr:rowOff>
    </xdr:from>
    <xdr:ext cx="104775" cy="485775"/>
    <xdr:sp fLocksText="0">
      <xdr:nvSpPr>
        <xdr:cNvPr id="8" name="Text Box 8"/>
        <xdr:cNvSpPr txBox="1">
          <a:spLocks noChangeArrowheads="1"/>
        </xdr:cNvSpPr>
      </xdr:nvSpPr>
      <xdr:spPr>
        <a:xfrm>
          <a:off x="581025" y="78200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xdr:row>
      <xdr:rowOff>0</xdr:rowOff>
    </xdr:from>
    <xdr:ext cx="104775" cy="485775"/>
    <xdr:sp fLocksText="0">
      <xdr:nvSpPr>
        <xdr:cNvPr id="9" name="Text Box 9"/>
        <xdr:cNvSpPr txBox="1">
          <a:spLocks noChangeArrowheads="1"/>
        </xdr:cNvSpPr>
      </xdr:nvSpPr>
      <xdr:spPr>
        <a:xfrm>
          <a:off x="581025" y="78200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xdr:row>
      <xdr:rowOff>0</xdr:rowOff>
    </xdr:from>
    <xdr:ext cx="104775" cy="485775"/>
    <xdr:sp fLocksText="0">
      <xdr:nvSpPr>
        <xdr:cNvPr id="10" name="Text Box 10"/>
        <xdr:cNvSpPr txBox="1">
          <a:spLocks noChangeArrowheads="1"/>
        </xdr:cNvSpPr>
      </xdr:nvSpPr>
      <xdr:spPr>
        <a:xfrm>
          <a:off x="581025" y="78200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xdr:row>
      <xdr:rowOff>0</xdr:rowOff>
    </xdr:from>
    <xdr:ext cx="104775" cy="485775"/>
    <xdr:sp fLocksText="0">
      <xdr:nvSpPr>
        <xdr:cNvPr id="11" name="Text Box 18"/>
        <xdr:cNvSpPr txBox="1">
          <a:spLocks noChangeArrowheads="1"/>
        </xdr:cNvSpPr>
      </xdr:nvSpPr>
      <xdr:spPr>
        <a:xfrm>
          <a:off x="581025" y="78200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xdr:row>
      <xdr:rowOff>0</xdr:rowOff>
    </xdr:from>
    <xdr:ext cx="104775" cy="485775"/>
    <xdr:sp fLocksText="0">
      <xdr:nvSpPr>
        <xdr:cNvPr id="12" name="Text Box 19"/>
        <xdr:cNvSpPr txBox="1">
          <a:spLocks noChangeArrowheads="1"/>
        </xdr:cNvSpPr>
      </xdr:nvSpPr>
      <xdr:spPr>
        <a:xfrm>
          <a:off x="581025" y="78200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xdr:row>
      <xdr:rowOff>0</xdr:rowOff>
    </xdr:from>
    <xdr:ext cx="104775" cy="485775"/>
    <xdr:sp fLocksText="0">
      <xdr:nvSpPr>
        <xdr:cNvPr id="13" name="Text Box 20"/>
        <xdr:cNvSpPr txBox="1">
          <a:spLocks noChangeArrowheads="1"/>
        </xdr:cNvSpPr>
      </xdr:nvSpPr>
      <xdr:spPr>
        <a:xfrm>
          <a:off x="581025" y="78200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xdr:row>
      <xdr:rowOff>0</xdr:rowOff>
    </xdr:from>
    <xdr:ext cx="104775" cy="485775"/>
    <xdr:sp fLocksText="0">
      <xdr:nvSpPr>
        <xdr:cNvPr id="14" name="Text Box 21"/>
        <xdr:cNvSpPr txBox="1">
          <a:spLocks noChangeArrowheads="1"/>
        </xdr:cNvSpPr>
      </xdr:nvSpPr>
      <xdr:spPr>
        <a:xfrm>
          <a:off x="581025" y="78200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xdr:row>
      <xdr:rowOff>0</xdr:rowOff>
    </xdr:from>
    <xdr:ext cx="104775" cy="485775"/>
    <xdr:sp fLocksText="0">
      <xdr:nvSpPr>
        <xdr:cNvPr id="15" name="Text Box 23"/>
        <xdr:cNvSpPr txBox="1">
          <a:spLocks noChangeArrowheads="1"/>
        </xdr:cNvSpPr>
      </xdr:nvSpPr>
      <xdr:spPr>
        <a:xfrm>
          <a:off x="581025" y="78200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xdr:row>
      <xdr:rowOff>0</xdr:rowOff>
    </xdr:from>
    <xdr:ext cx="104775" cy="485775"/>
    <xdr:sp fLocksText="0">
      <xdr:nvSpPr>
        <xdr:cNvPr id="16" name="Text Box 24"/>
        <xdr:cNvSpPr txBox="1">
          <a:spLocks noChangeArrowheads="1"/>
        </xdr:cNvSpPr>
      </xdr:nvSpPr>
      <xdr:spPr>
        <a:xfrm>
          <a:off x="581025" y="78200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xdr:row>
      <xdr:rowOff>0</xdr:rowOff>
    </xdr:from>
    <xdr:ext cx="104775" cy="485775"/>
    <xdr:sp fLocksText="0">
      <xdr:nvSpPr>
        <xdr:cNvPr id="17" name="Text Box 25"/>
        <xdr:cNvSpPr txBox="1">
          <a:spLocks noChangeArrowheads="1"/>
        </xdr:cNvSpPr>
      </xdr:nvSpPr>
      <xdr:spPr>
        <a:xfrm>
          <a:off x="581025" y="78200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xdr:row>
      <xdr:rowOff>0</xdr:rowOff>
    </xdr:from>
    <xdr:ext cx="104775" cy="485775"/>
    <xdr:sp fLocksText="0">
      <xdr:nvSpPr>
        <xdr:cNvPr id="18" name="Text Box 26"/>
        <xdr:cNvSpPr txBox="1">
          <a:spLocks noChangeArrowheads="1"/>
        </xdr:cNvSpPr>
      </xdr:nvSpPr>
      <xdr:spPr>
        <a:xfrm>
          <a:off x="581025" y="78200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0</xdr:col>
      <xdr:colOff>0</xdr:colOff>
      <xdr:row>17</xdr:row>
      <xdr:rowOff>0</xdr:rowOff>
    </xdr:to>
    <xdr:sp>
      <xdr:nvSpPr>
        <xdr:cNvPr id="1" name="AutoShape 1"/>
        <xdr:cNvSpPr>
          <a:spLocks/>
        </xdr:cNvSpPr>
      </xdr:nvSpPr>
      <xdr:spPr>
        <a:xfrm>
          <a:off x="0" y="6324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0</xdr:colOff>
      <xdr:row>17</xdr:row>
      <xdr:rowOff>0</xdr:rowOff>
    </xdr:from>
    <xdr:ext cx="85725" cy="190500"/>
    <xdr:sp fLocksText="0">
      <xdr:nvSpPr>
        <xdr:cNvPr id="2" name="Text Box 2"/>
        <xdr:cNvSpPr txBox="1">
          <a:spLocks noChangeArrowheads="1"/>
        </xdr:cNvSpPr>
      </xdr:nvSpPr>
      <xdr:spPr>
        <a:xfrm>
          <a:off x="0" y="6324600"/>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17</xdr:row>
      <xdr:rowOff>0</xdr:rowOff>
    </xdr:from>
    <xdr:ext cx="85725" cy="190500"/>
    <xdr:sp fLocksText="0">
      <xdr:nvSpPr>
        <xdr:cNvPr id="3" name="Text Box 3"/>
        <xdr:cNvSpPr txBox="1">
          <a:spLocks noChangeArrowheads="1"/>
        </xdr:cNvSpPr>
      </xdr:nvSpPr>
      <xdr:spPr>
        <a:xfrm>
          <a:off x="0" y="6324600"/>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17</xdr:row>
      <xdr:rowOff>0</xdr:rowOff>
    </xdr:from>
    <xdr:ext cx="85725" cy="190500"/>
    <xdr:sp fLocksText="0">
      <xdr:nvSpPr>
        <xdr:cNvPr id="4" name="Text Box 4"/>
        <xdr:cNvSpPr txBox="1">
          <a:spLocks noChangeArrowheads="1"/>
        </xdr:cNvSpPr>
      </xdr:nvSpPr>
      <xdr:spPr>
        <a:xfrm>
          <a:off x="0" y="6324600"/>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18</xdr:row>
      <xdr:rowOff>0</xdr:rowOff>
    </xdr:from>
    <xdr:to>
      <xdr:col>2</xdr:col>
      <xdr:colOff>0</xdr:colOff>
      <xdr:row>18</xdr:row>
      <xdr:rowOff>0</xdr:rowOff>
    </xdr:to>
    <xdr:sp>
      <xdr:nvSpPr>
        <xdr:cNvPr id="5" name="AutoShape 5"/>
        <xdr:cNvSpPr>
          <a:spLocks/>
        </xdr:cNvSpPr>
      </xdr:nvSpPr>
      <xdr:spPr>
        <a:xfrm>
          <a:off x="619125" y="6657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18</xdr:row>
      <xdr:rowOff>0</xdr:rowOff>
    </xdr:from>
    <xdr:ext cx="95250" cy="228600"/>
    <xdr:sp fLocksText="0">
      <xdr:nvSpPr>
        <xdr:cNvPr id="6" name="Text Box 6"/>
        <xdr:cNvSpPr txBox="1">
          <a:spLocks noChangeArrowheads="1"/>
        </xdr:cNvSpPr>
      </xdr:nvSpPr>
      <xdr:spPr>
        <a:xfrm>
          <a:off x="619125" y="6657975"/>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xdr:nvSpPr>
        <xdr:cNvPr id="1" name="AutoShape 1"/>
        <xdr:cNvSpPr>
          <a:spLocks/>
        </xdr:cNvSpPr>
      </xdr:nvSpPr>
      <xdr:spPr>
        <a:xfrm>
          <a:off x="581025" y="2781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7</xdr:row>
      <xdr:rowOff>0</xdr:rowOff>
    </xdr:from>
    <xdr:ext cx="76200" cy="200025"/>
    <xdr:sp fLocksText="0">
      <xdr:nvSpPr>
        <xdr:cNvPr id="2" name="Text Box 2"/>
        <xdr:cNvSpPr txBox="1">
          <a:spLocks noChangeArrowheads="1"/>
        </xdr:cNvSpPr>
      </xdr:nvSpPr>
      <xdr:spPr>
        <a:xfrm>
          <a:off x="581025" y="2781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200025"/>
    <xdr:sp fLocksText="0">
      <xdr:nvSpPr>
        <xdr:cNvPr id="3" name="Text Box 3"/>
        <xdr:cNvSpPr txBox="1">
          <a:spLocks noChangeArrowheads="1"/>
        </xdr:cNvSpPr>
      </xdr:nvSpPr>
      <xdr:spPr>
        <a:xfrm>
          <a:off x="581025" y="3124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200025"/>
    <xdr:sp fLocksText="0">
      <xdr:nvSpPr>
        <xdr:cNvPr id="4" name="Text Box 4"/>
        <xdr:cNvSpPr txBox="1">
          <a:spLocks noChangeArrowheads="1"/>
        </xdr:cNvSpPr>
      </xdr:nvSpPr>
      <xdr:spPr>
        <a:xfrm>
          <a:off x="581025" y="3124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200025"/>
    <xdr:sp fLocksText="0">
      <xdr:nvSpPr>
        <xdr:cNvPr id="5" name="Text Box 5"/>
        <xdr:cNvSpPr txBox="1">
          <a:spLocks noChangeArrowheads="1"/>
        </xdr:cNvSpPr>
      </xdr:nvSpPr>
      <xdr:spPr>
        <a:xfrm>
          <a:off x="581025" y="3124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85725" cy="200025"/>
    <xdr:sp fLocksText="0">
      <xdr:nvSpPr>
        <xdr:cNvPr id="6" name="Text Box 6"/>
        <xdr:cNvSpPr txBox="1">
          <a:spLocks noChangeArrowheads="1"/>
        </xdr:cNvSpPr>
      </xdr:nvSpPr>
      <xdr:spPr>
        <a:xfrm>
          <a:off x="0" y="27813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85725" cy="200025"/>
    <xdr:sp fLocksText="0">
      <xdr:nvSpPr>
        <xdr:cNvPr id="7" name="Text Box 7"/>
        <xdr:cNvSpPr txBox="1">
          <a:spLocks noChangeArrowheads="1"/>
        </xdr:cNvSpPr>
      </xdr:nvSpPr>
      <xdr:spPr>
        <a:xfrm>
          <a:off x="0" y="31242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85725" cy="200025"/>
    <xdr:sp fLocksText="0">
      <xdr:nvSpPr>
        <xdr:cNvPr id="8" name="Text Box 8"/>
        <xdr:cNvSpPr txBox="1">
          <a:spLocks noChangeArrowheads="1"/>
        </xdr:cNvSpPr>
      </xdr:nvSpPr>
      <xdr:spPr>
        <a:xfrm>
          <a:off x="0" y="31242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9</xdr:row>
      <xdr:rowOff>0</xdr:rowOff>
    </xdr:from>
    <xdr:to>
      <xdr:col>3</xdr:col>
      <xdr:colOff>0</xdr:colOff>
      <xdr:row>9</xdr:row>
      <xdr:rowOff>0</xdr:rowOff>
    </xdr:to>
    <xdr:sp>
      <xdr:nvSpPr>
        <xdr:cNvPr id="9" name="AutoShape 9"/>
        <xdr:cNvSpPr>
          <a:spLocks/>
        </xdr:cNvSpPr>
      </xdr:nvSpPr>
      <xdr:spPr>
        <a:xfrm>
          <a:off x="3667125" y="3467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9</xdr:row>
      <xdr:rowOff>0</xdr:rowOff>
    </xdr:from>
    <xdr:ext cx="85725" cy="219075"/>
    <xdr:sp fLocksText="0">
      <xdr:nvSpPr>
        <xdr:cNvPr id="10" name="Text Box 11"/>
        <xdr:cNvSpPr txBox="1">
          <a:spLocks noChangeArrowheads="1"/>
        </xdr:cNvSpPr>
      </xdr:nvSpPr>
      <xdr:spPr>
        <a:xfrm>
          <a:off x="3667125" y="3467100"/>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15</xdr:row>
      <xdr:rowOff>0</xdr:rowOff>
    </xdr:from>
    <xdr:to>
      <xdr:col>2</xdr:col>
      <xdr:colOff>0</xdr:colOff>
      <xdr:row>15</xdr:row>
      <xdr:rowOff>0</xdr:rowOff>
    </xdr:to>
    <xdr:sp>
      <xdr:nvSpPr>
        <xdr:cNvPr id="1" name="AutoShape 1"/>
        <xdr:cNvSpPr>
          <a:spLocks/>
        </xdr:cNvSpPr>
      </xdr:nvSpPr>
      <xdr:spPr>
        <a:xfrm>
          <a:off x="409575" y="79629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15</xdr:row>
      <xdr:rowOff>0</xdr:rowOff>
    </xdr:from>
    <xdr:ext cx="85725" cy="200025"/>
    <xdr:sp fLocksText="0">
      <xdr:nvSpPr>
        <xdr:cNvPr id="2" name="Text Box 2"/>
        <xdr:cNvSpPr txBox="1">
          <a:spLocks noChangeArrowheads="1"/>
        </xdr:cNvSpPr>
      </xdr:nvSpPr>
      <xdr:spPr>
        <a:xfrm>
          <a:off x="409575" y="79629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85725" cy="228600"/>
    <xdr:sp fLocksText="0">
      <xdr:nvSpPr>
        <xdr:cNvPr id="3" name="Text Box 3"/>
        <xdr:cNvSpPr txBox="1">
          <a:spLocks noChangeArrowheads="1"/>
        </xdr:cNvSpPr>
      </xdr:nvSpPr>
      <xdr:spPr>
        <a:xfrm>
          <a:off x="409575" y="8305800"/>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85725" cy="228600"/>
    <xdr:sp fLocksText="0">
      <xdr:nvSpPr>
        <xdr:cNvPr id="4" name="Text Box 4"/>
        <xdr:cNvSpPr txBox="1">
          <a:spLocks noChangeArrowheads="1"/>
        </xdr:cNvSpPr>
      </xdr:nvSpPr>
      <xdr:spPr>
        <a:xfrm>
          <a:off x="409575" y="8305800"/>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85725" cy="228600"/>
    <xdr:sp fLocksText="0">
      <xdr:nvSpPr>
        <xdr:cNvPr id="5" name="Text Box 5"/>
        <xdr:cNvSpPr txBox="1">
          <a:spLocks noChangeArrowheads="1"/>
        </xdr:cNvSpPr>
      </xdr:nvSpPr>
      <xdr:spPr>
        <a:xfrm>
          <a:off x="409575" y="8305800"/>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15</xdr:row>
      <xdr:rowOff>0</xdr:rowOff>
    </xdr:from>
    <xdr:to>
      <xdr:col>2</xdr:col>
      <xdr:colOff>0</xdr:colOff>
      <xdr:row>15</xdr:row>
      <xdr:rowOff>0</xdr:rowOff>
    </xdr:to>
    <xdr:sp>
      <xdr:nvSpPr>
        <xdr:cNvPr id="6" name="AutoShape 6"/>
        <xdr:cNvSpPr>
          <a:spLocks/>
        </xdr:cNvSpPr>
      </xdr:nvSpPr>
      <xdr:spPr>
        <a:xfrm>
          <a:off x="409575" y="79629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15</xdr:row>
      <xdr:rowOff>0</xdr:rowOff>
    </xdr:from>
    <xdr:ext cx="85725" cy="200025"/>
    <xdr:sp fLocksText="0">
      <xdr:nvSpPr>
        <xdr:cNvPr id="7" name="Text Box 7"/>
        <xdr:cNvSpPr txBox="1">
          <a:spLocks noChangeArrowheads="1"/>
        </xdr:cNvSpPr>
      </xdr:nvSpPr>
      <xdr:spPr>
        <a:xfrm>
          <a:off x="409575" y="79629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85725" cy="228600"/>
    <xdr:sp fLocksText="0">
      <xdr:nvSpPr>
        <xdr:cNvPr id="8" name="Text Box 8"/>
        <xdr:cNvSpPr txBox="1">
          <a:spLocks noChangeArrowheads="1"/>
        </xdr:cNvSpPr>
      </xdr:nvSpPr>
      <xdr:spPr>
        <a:xfrm>
          <a:off x="409575" y="8305800"/>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85725" cy="228600"/>
    <xdr:sp fLocksText="0">
      <xdr:nvSpPr>
        <xdr:cNvPr id="9" name="Text Box 9"/>
        <xdr:cNvSpPr txBox="1">
          <a:spLocks noChangeArrowheads="1"/>
        </xdr:cNvSpPr>
      </xdr:nvSpPr>
      <xdr:spPr>
        <a:xfrm>
          <a:off x="409575" y="8305800"/>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85725" cy="228600"/>
    <xdr:sp fLocksText="0">
      <xdr:nvSpPr>
        <xdr:cNvPr id="10" name="Text Box 10"/>
        <xdr:cNvSpPr txBox="1">
          <a:spLocks noChangeArrowheads="1"/>
        </xdr:cNvSpPr>
      </xdr:nvSpPr>
      <xdr:spPr>
        <a:xfrm>
          <a:off x="409575" y="8305800"/>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15</xdr:row>
      <xdr:rowOff>0</xdr:rowOff>
    </xdr:from>
    <xdr:ext cx="85725" cy="200025"/>
    <xdr:sp fLocksText="0">
      <xdr:nvSpPr>
        <xdr:cNvPr id="11" name="Text Box 11"/>
        <xdr:cNvSpPr txBox="1">
          <a:spLocks noChangeArrowheads="1"/>
        </xdr:cNvSpPr>
      </xdr:nvSpPr>
      <xdr:spPr>
        <a:xfrm>
          <a:off x="0" y="79629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85725" cy="228600"/>
    <xdr:sp fLocksText="0">
      <xdr:nvSpPr>
        <xdr:cNvPr id="12" name="Text Box 12"/>
        <xdr:cNvSpPr txBox="1">
          <a:spLocks noChangeArrowheads="1"/>
        </xdr:cNvSpPr>
      </xdr:nvSpPr>
      <xdr:spPr>
        <a:xfrm>
          <a:off x="0" y="8305800"/>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85725" cy="228600"/>
    <xdr:sp fLocksText="0">
      <xdr:nvSpPr>
        <xdr:cNvPr id="13" name="Text Box 13"/>
        <xdr:cNvSpPr txBox="1">
          <a:spLocks noChangeArrowheads="1"/>
        </xdr:cNvSpPr>
      </xdr:nvSpPr>
      <xdr:spPr>
        <a:xfrm>
          <a:off x="0" y="8305800"/>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1800225</xdr:colOff>
      <xdr:row>16</xdr:row>
      <xdr:rowOff>0</xdr:rowOff>
    </xdr:from>
    <xdr:ext cx="85725" cy="228600"/>
    <xdr:sp fLocksText="0">
      <xdr:nvSpPr>
        <xdr:cNvPr id="14" name="Text Box 15"/>
        <xdr:cNvSpPr txBox="1">
          <a:spLocks noChangeArrowheads="1"/>
        </xdr:cNvSpPr>
      </xdr:nvSpPr>
      <xdr:spPr>
        <a:xfrm>
          <a:off x="2209800" y="8305800"/>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76200" cy="228600"/>
    <xdr:sp fLocksText="0">
      <xdr:nvSpPr>
        <xdr:cNvPr id="15" name="Text Box 16"/>
        <xdr:cNvSpPr txBox="1">
          <a:spLocks noChangeArrowheads="1"/>
        </xdr:cNvSpPr>
      </xdr:nvSpPr>
      <xdr:spPr>
        <a:xfrm>
          <a:off x="3810000" y="83058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15</xdr:row>
      <xdr:rowOff>0</xdr:rowOff>
    </xdr:from>
    <xdr:to>
      <xdr:col>2</xdr:col>
      <xdr:colOff>0</xdr:colOff>
      <xdr:row>15</xdr:row>
      <xdr:rowOff>0</xdr:rowOff>
    </xdr:to>
    <xdr:sp>
      <xdr:nvSpPr>
        <xdr:cNvPr id="16" name="AutoShape 17"/>
        <xdr:cNvSpPr>
          <a:spLocks/>
        </xdr:cNvSpPr>
      </xdr:nvSpPr>
      <xdr:spPr>
        <a:xfrm>
          <a:off x="409575" y="79629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15</xdr:row>
      <xdr:rowOff>0</xdr:rowOff>
    </xdr:from>
    <xdr:ext cx="85725" cy="200025"/>
    <xdr:sp fLocksText="0">
      <xdr:nvSpPr>
        <xdr:cNvPr id="17" name="Text Box 18"/>
        <xdr:cNvSpPr txBox="1">
          <a:spLocks noChangeArrowheads="1"/>
        </xdr:cNvSpPr>
      </xdr:nvSpPr>
      <xdr:spPr>
        <a:xfrm>
          <a:off x="409575" y="79629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0025"/>
    <xdr:sp fLocksText="0">
      <xdr:nvSpPr>
        <xdr:cNvPr id="18" name="Text Box 19"/>
        <xdr:cNvSpPr txBox="1">
          <a:spLocks noChangeArrowheads="1"/>
        </xdr:cNvSpPr>
      </xdr:nvSpPr>
      <xdr:spPr>
        <a:xfrm>
          <a:off x="409575" y="79629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0025"/>
    <xdr:sp fLocksText="0">
      <xdr:nvSpPr>
        <xdr:cNvPr id="19" name="Text Box 20"/>
        <xdr:cNvSpPr txBox="1">
          <a:spLocks noChangeArrowheads="1"/>
        </xdr:cNvSpPr>
      </xdr:nvSpPr>
      <xdr:spPr>
        <a:xfrm>
          <a:off x="409575" y="79629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0025"/>
    <xdr:sp fLocksText="0">
      <xdr:nvSpPr>
        <xdr:cNvPr id="20" name="Text Box 21"/>
        <xdr:cNvSpPr txBox="1">
          <a:spLocks noChangeArrowheads="1"/>
        </xdr:cNvSpPr>
      </xdr:nvSpPr>
      <xdr:spPr>
        <a:xfrm>
          <a:off x="409575" y="79629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15</xdr:row>
      <xdr:rowOff>0</xdr:rowOff>
    </xdr:from>
    <xdr:to>
      <xdr:col>2</xdr:col>
      <xdr:colOff>0</xdr:colOff>
      <xdr:row>15</xdr:row>
      <xdr:rowOff>0</xdr:rowOff>
    </xdr:to>
    <xdr:sp>
      <xdr:nvSpPr>
        <xdr:cNvPr id="21" name="AutoShape 22"/>
        <xdr:cNvSpPr>
          <a:spLocks/>
        </xdr:cNvSpPr>
      </xdr:nvSpPr>
      <xdr:spPr>
        <a:xfrm>
          <a:off x="409575" y="79629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15</xdr:row>
      <xdr:rowOff>0</xdr:rowOff>
    </xdr:from>
    <xdr:ext cx="85725" cy="200025"/>
    <xdr:sp fLocksText="0">
      <xdr:nvSpPr>
        <xdr:cNvPr id="22" name="Text Box 23"/>
        <xdr:cNvSpPr txBox="1">
          <a:spLocks noChangeArrowheads="1"/>
        </xdr:cNvSpPr>
      </xdr:nvSpPr>
      <xdr:spPr>
        <a:xfrm>
          <a:off x="409575" y="79629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0025"/>
    <xdr:sp fLocksText="0">
      <xdr:nvSpPr>
        <xdr:cNvPr id="23" name="Text Box 24"/>
        <xdr:cNvSpPr txBox="1">
          <a:spLocks noChangeArrowheads="1"/>
        </xdr:cNvSpPr>
      </xdr:nvSpPr>
      <xdr:spPr>
        <a:xfrm>
          <a:off x="409575" y="79629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0025"/>
    <xdr:sp fLocksText="0">
      <xdr:nvSpPr>
        <xdr:cNvPr id="24" name="Text Box 25"/>
        <xdr:cNvSpPr txBox="1">
          <a:spLocks noChangeArrowheads="1"/>
        </xdr:cNvSpPr>
      </xdr:nvSpPr>
      <xdr:spPr>
        <a:xfrm>
          <a:off x="409575" y="79629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0025"/>
    <xdr:sp fLocksText="0">
      <xdr:nvSpPr>
        <xdr:cNvPr id="25" name="Text Box 26"/>
        <xdr:cNvSpPr txBox="1">
          <a:spLocks noChangeArrowheads="1"/>
        </xdr:cNvSpPr>
      </xdr:nvSpPr>
      <xdr:spPr>
        <a:xfrm>
          <a:off x="409575" y="79629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0</xdr:rowOff>
    </xdr:from>
    <xdr:to>
      <xdr:col>2</xdr:col>
      <xdr:colOff>0</xdr:colOff>
      <xdr:row>6</xdr:row>
      <xdr:rowOff>0</xdr:rowOff>
    </xdr:to>
    <xdr:sp>
      <xdr:nvSpPr>
        <xdr:cNvPr id="1" name="AutoShape 1"/>
        <xdr:cNvSpPr>
          <a:spLocks/>
        </xdr:cNvSpPr>
      </xdr:nvSpPr>
      <xdr:spPr>
        <a:xfrm>
          <a:off x="657225" y="1724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6</xdr:row>
      <xdr:rowOff>0</xdr:rowOff>
    </xdr:from>
    <xdr:ext cx="76200" cy="333375"/>
    <xdr:sp fLocksText="0">
      <xdr:nvSpPr>
        <xdr:cNvPr id="2" name="Text Box 2"/>
        <xdr:cNvSpPr txBox="1">
          <a:spLocks noChangeArrowheads="1"/>
        </xdr:cNvSpPr>
      </xdr:nvSpPr>
      <xdr:spPr>
        <a:xfrm>
          <a:off x="657225" y="17240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0</xdr:rowOff>
    </xdr:from>
    <xdr:ext cx="76200" cy="228600"/>
    <xdr:sp fLocksText="0">
      <xdr:nvSpPr>
        <xdr:cNvPr id="3" name="Text Box 6"/>
        <xdr:cNvSpPr txBox="1">
          <a:spLocks noChangeArrowheads="1"/>
        </xdr:cNvSpPr>
      </xdr:nvSpPr>
      <xdr:spPr>
        <a:xfrm>
          <a:off x="657225" y="2057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0</xdr:rowOff>
    </xdr:from>
    <xdr:ext cx="76200" cy="228600"/>
    <xdr:sp fLocksText="0">
      <xdr:nvSpPr>
        <xdr:cNvPr id="4" name="Text Box 7"/>
        <xdr:cNvSpPr txBox="1">
          <a:spLocks noChangeArrowheads="1"/>
        </xdr:cNvSpPr>
      </xdr:nvSpPr>
      <xdr:spPr>
        <a:xfrm>
          <a:off x="657225" y="2057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0</xdr:rowOff>
    </xdr:from>
    <xdr:ext cx="76200" cy="228600"/>
    <xdr:sp fLocksText="0">
      <xdr:nvSpPr>
        <xdr:cNvPr id="5" name="Text Box 8"/>
        <xdr:cNvSpPr txBox="1">
          <a:spLocks noChangeArrowheads="1"/>
        </xdr:cNvSpPr>
      </xdr:nvSpPr>
      <xdr:spPr>
        <a:xfrm>
          <a:off x="657225" y="2057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6</xdr:row>
      <xdr:rowOff>0</xdr:rowOff>
    </xdr:from>
    <xdr:to>
      <xdr:col>2</xdr:col>
      <xdr:colOff>0</xdr:colOff>
      <xdr:row>6</xdr:row>
      <xdr:rowOff>0</xdr:rowOff>
    </xdr:to>
    <xdr:sp>
      <xdr:nvSpPr>
        <xdr:cNvPr id="6" name="AutoShape 9"/>
        <xdr:cNvSpPr>
          <a:spLocks/>
        </xdr:cNvSpPr>
      </xdr:nvSpPr>
      <xdr:spPr>
        <a:xfrm>
          <a:off x="657225" y="1724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6</xdr:row>
      <xdr:rowOff>0</xdr:rowOff>
    </xdr:from>
    <xdr:ext cx="76200" cy="333375"/>
    <xdr:sp fLocksText="0">
      <xdr:nvSpPr>
        <xdr:cNvPr id="7" name="Text Box 10"/>
        <xdr:cNvSpPr txBox="1">
          <a:spLocks noChangeArrowheads="1"/>
        </xdr:cNvSpPr>
      </xdr:nvSpPr>
      <xdr:spPr>
        <a:xfrm>
          <a:off x="657225" y="17240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6</xdr:row>
      <xdr:rowOff>0</xdr:rowOff>
    </xdr:from>
    <xdr:ext cx="76200" cy="333375"/>
    <xdr:sp fLocksText="0">
      <xdr:nvSpPr>
        <xdr:cNvPr id="8" name="Text Box 11"/>
        <xdr:cNvSpPr txBox="1">
          <a:spLocks noChangeArrowheads="1"/>
        </xdr:cNvSpPr>
      </xdr:nvSpPr>
      <xdr:spPr>
        <a:xfrm>
          <a:off x="657225" y="17240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6</xdr:row>
      <xdr:rowOff>0</xdr:rowOff>
    </xdr:from>
    <xdr:ext cx="76200" cy="333375"/>
    <xdr:sp fLocksText="0">
      <xdr:nvSpPr>
        <xdr:cNvPr id="9" name="Text Box 12"/>
        <xdr:cNvSpPr txBox="1">
          <a:spLocks noChangeArrowheads="1"/>
        </xdr:cNvSpPr>
      </xdr:nvSpPr>
      <xdr:spPr>
        <a:xfrm>
          <a:off x="657225" y="17240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6</xdr:row>
      <xdr:rowOff>0</xdr:rowOff>
    </xdr:from>
    <xdr:ext cx="76200" cy="333375"/>
    <xdr:sp fLocksText="0">
      <xdr:nvSpPr>
        <xdr:cNvPr id="10" name="Text Box 13"/>
        <xdr:cNvSpPr txBox="1">
          <a:spLocks noChangeArrowheads="1"/>
        </xdr:cNvSpPr>
      </xdr:nvSpPr>
      <xdr:spPr>
        <a:xfrm>
          <a:off x="657225" y="17240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85725" cy="333375"/>
    <xdr:sp fLocksText="0">
      <xdr:nvSpPr>
        <xdr:cNvPr id="11" name="Text Box 14"/>
        <xdr:cNvSpPr txBox="1">
          <a:spLocks noChangeArrowheads="1"/>
        </xdr:cNvSpPr>
      </xdr:nvSpPr>
      <xdr:spPr>
        <a:xfrm>
          <a:off x="0" y="1724025"/>
          <a:ext cx="8572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85725" cy="333375"/>
    <xdr:sp fLocksText="0">
      <xdr:nvSpPr>
        <xdr:cNvPr id="12" name="Text Box 15"/>
        <xdr:cNvSpPr txBox="1">
          <a:spLocks noChangeArrowheads="1"/>
        </xdr:cNvSpPr>
      </xdr:nvSpPr>
      <xdr:spPr>
        <a:xfrm>
          <a:off x="0" y="1724025"/>
          <a:ext cx="8572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85725" cy="333375"/>
    <xdr:sp fLocksText="0">
      <xdr:nvSpPr>
        <xdr:cNvPr id="13" name="Text Box 16"/>
        <xdr:cNvSpPr txBox="1">
          <a:spLocks noChangeArrowheads="1"/>
        </xdr:cNvSpPr>
      </xdr:nvSpPr>
      <xdr:spPr>
        <a:xfrm>
          <a:off x="0" y="1724025"/>
          <a:ext cx="8572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1800225</xdr:colOff>
      <xdr:row>7</xdr:row>
      <xdr:rowOff>0</xdr:rowOff>
    </xdr:from>
    <xdr:ext cx="85725" cy="247650"/>
    <xdr:sp fLocksText="0">
      <xdr:nvSpPr>
        <xdr:cNvPr id="14" name="Text Box 18"/>
        <xdr:cNvSpPr txBox="1">
          <a:spLocks noChangeArrowheads="1"/>
        </xdr:cNvSpPr>
      </xdr:nvSpPr>
      <xdr:spPr>
        <a:xfrm>
          <a:off x="2457450" y="2057400"/>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85725" cy="247650"/>
    <xdr:sp fLocksText="0">
      <xdr:nvSpPr>
        <xdr:cNvPr id="15" name="Text Box 19"/>
        <xdr:cNvSpPr txBox="1">
          <a:spLocks noChangeArrowheads="1"/>
        </xdr:cNvSpPr>
      </xdr:nvSpPr>
      <xdr:spPr>
        <a:xfrm>
          <a:off x="3743325" y="2057400"/>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9</xdr:row>
      <xdr:rowOff>0</xdr:rowOff>
    </xdr:from>
    <xdr:ext cx="76200" cy="209550"/>
    <xdr:sp fLocksText="0">
      <xdr:nvSpPr>
        <xdr:cNvPr id="1" name="Text Box 2"/>
        <xdr:cNvSpPr txBox="1">
          <a:spLocks noChangeArrowheads="1"/>
        </xdr:cNvSpPr>
      </xdr:nvSpPr>
      <xdr:spPr>
        <a:xfrm>
          <a:off x="695325" y="50958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209550"/>
    <xdr:sp fLocksText="0">
      <xdr:nvSpPr>
        <xdr:cNvPr id="2" name="Text Box 3"/>
        <xdr:cNvSpPr txBox="1">
          <a:spLocks noChangeArrowheads="1"/>
        </xdr:cNvSpPr>
      </xdr:nvSpPr>
      <xdr:spPr>
        <a:xfrm>
          <a:off x="695325" y="50958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209550"/>
    <xdr:sp fLocksText="0">
      <xdr:nvSpPr>
        <xdr:cNvPr id="3" name="Text Box 4"/>
        <xdr:cNvSpPr txBox="1">
          <a:spLocks noChangeArrowheads="1"/>
        </xdr:cNvSpPr>
      </xdr:nvSpPr>
      <xdr:spPr>
        <a:xfrm>
          <a:off x="695325" y="50958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209550"/>
    <xdr:sp fLocksText="0">
      <xdr:nvSpPr>
        <xdr:cNvPr id="4" name="Text Box 5"/>
        <xdr:cNvSpPr txBox="1">
          <a:spLocks noChangeArrowheads="1"/>
        </xdr:cNvSpPr>
      </xdr:nvSpPr>
      <xdr:spPr>
        <a:xfrm>
          <a:off x="695325" y="50958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209550"/>
    <xdr:sp fLocksText="0">
      <xdr:nvSpPr>
        <xdr:cNvPr id="5" name="Text Box 7"/>
        <xdr:cNvSpPr txBox="1">
          <a:spLocks noChangeArrowheads="1"/>
        </xdr:cNvSpPr>
      </xdr:nvSpPr>
      <xdr:spPr>
        <a:xfrm>
          <a:off x="695325" y="50958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209550"/>
    <xdr:sp fLocksText="0">
      <xdr:nvSpPr>
        <xdr:cNvPr id="6" name="Text Box 8"/>
        <xdr:cNvSpPr txBox="1">
          <a:spLocks noChangeArrowheads="1"/>
        </xdr:cNvSpPr>
      </xdr:nvSpPr>
      <xdr:spPr>
        <a:xfrm>
          <a:off x="695325" y="50958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209550"/>
    <xdr:sp fLocksText="0">
      <xdr:nvSpPr>
        <xdr:cNvPr id="7" name="Text Box 9"/>
        <xdr:cNvSpPr txBox="1">
          <a:spLocks noChangeArrowheads="1"/>
        </xdr:cNvSpPr>
      </xdr:nvSpPr>
      <xdr:spPr>
        <a:xfrm>
          <a:off x="695325" y="50958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209550"/>
    <xdr:sp fLocksText="0">
      <xdr:nvSpPr>
        <xdr:cNvPr id="8" name="Text Box 10"/>
        <xdr:cNvSpPr txBox="1">
          <a:spLocks noChangeArrowheads="1"/>
        </xdr:cNvSpPr>
      </xdr:nvSpPr>
      <xdr:spPr>
        <a:xfrm>
          <a:off x="695325" y="50958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85725" cy="209550"/>
    <xdr:sp fLocksText="0">
      <xdr:nvSpPr>
        <xdr:cNvPr id="9" name="Text Box 11"/>
        <xdr:cNvSpPr txBox="1">
          <a:spLocks noChangeArrowheads="1"/>
        </xdr:cNvSpPr>
      </xdr:nvSpPr>
      <xdr:spPr>
        <a:xfrm>
          <a:off x="0" y="50958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85725" cy="209550"/>
    <xdr:sp fLocksText="0">
      <xdr:nvSpPr>
        <xdr:cNvPr id="10" name="Text Box 12"/>
        <xdr:cNvSpPr txBox="1">
          <a:spLocks noChangeArrowheads="1"/>
        </xdr:cNvSpPr>
      </xdr:nvSpPr>
      <xdr:spPr>
        <a:xfrm>
          <a:off x="0" y="50958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85725" cy="209550"/>
    <xdr:sp fLocksText="0">
      <xdr:nvSpPr>
        <xdr:cNvPr id="11" name="Text Box 13"/>
        <xdr:cNvSpPr txBox="1">
          <a:spLocks noChangeArrowheads="1"/>
        </xdr:cNvSpPr>
      </xdr:nvSpPr>
      <xdr:spPr>
        <a:xfrm>
          <a:off x="0" y="50958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11</xdr:row>
      <xdr:rowOff>0</xdr:rowOff>
    </xdr:from>
    <xdr:to>
      <xdr:col>3</xdr:col>
      <xdr:colOff>0</xdr:colOff>
      <xdr:row>11</xdr:row>
      <xdr:rowOff>0</xdr:rowOff>
    </xdr:to>
    <xdr:sp>
      <xdr:nvSpPr>
        <xdr:cNvPr id="12" name="AutoShape 14"/>
        <xdr:cNvSpPr>
          <a:spLocks/>
        </xdr:cNvSpPr>
      </xdr:nvSpPr>
      <xdr:spPr>
        <a:xfrm>
          <a:off x="3781425" y="581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11</xdr:row>
      <xdr:rowOff>0</xdr:rowOff>
    </xdr:from>
    <xdr:ext cx="95250" cy="219075"/>
    <xdr:sp fLocksText="0">
      <xdr:nvSpPr>
        <xdr:cNvPr id="13" name="Text Box 15"/>
        <xdr:cNvSpPr txBox="1">
          <a:spLocks noChangeArrowheads="1"/>
        </xdr:cNvSpPr>
      </xdr:nvSpPr>
      <xdr:spPr>
        <a:xfrm>
          <a:off x="3781425" y="5819775"/>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95250" cy="219075"/>
    <xdr:sp fLocksText="0">
      <xdr:nvSpPr>
        <xdr:cNvPr id="14" name="Text Box 16"/>
        <xdr:cNvSpPr txBox="1">
          <a:spLocks noChangeArrowheads="1"/>
        </xdr:cNvSpPr>
      </xdr:nvSpPr>
      <xdr:spPr>
        <a:xfrm>
          <a:off x="3781425" y="5819775"/>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95250" cy="219075"/>
    <xdr:sp fLocksText="0">
      <xdr:nvSpPr>
        <xdr:cNvPr id="15" name="Text Box 17"/>
        <xdr:cNvSpPr txBox="1">
          <a:spLocks noChangeArrowheads="1"/>
        </xdr:cNvSpPr>
      </xdr:nvSpPr>
      <xdr:spPr>
        <a:xfrm>
          <a:off x="3781425" y="5819775"/>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95250" cy="219075"/>
    <xdr:sp fLocksText="0">
      <xdr:nvSpPr>
        <xdr:cNvPr id="16" name="Text Box 18"/>
        <xdr:cNvSpPr txBox="1">
          <a:spLocks noChangeArrowheads="1"/>
        </xdr:cNvSpPr>
      </xdr:nvSpPr>
      <xdr:spPr>
        <a:xfrm>
          <a:off x="3781425" y="5819775"/>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11</xdr:row>
      <xdr:rowOff>0</xdr:rowOff>
    </xdr:from>
    <xdr:ext cx="76200" cy="200025"/>
    <xdr:sp fLocksText="0">
      <xdr:nvSpPr>
        <xdr:cNvPr id="1" name="Text Box 2"/>
        <xdr:cNvSpPr txBox="1">
          <a:spLocks noChangeArrowheads="1"/>
        </xdr:cNvSpPr>
      </xdr:nvSpPr>
      <xdr:spPr>
        <a:xfrm>
          <a:off x="514350" y="1104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200025"/>
    <xdr:sp fLocksText="0">
      <xdr:nvSpPr>
        <xdr:cNvPr id="2" name="Text Box 3"/>
        <xdr:cNvSpPr txBox="1">
          <a:spLocks noChangeArrowheads="1"/>
        </xdr:cNvSpPr>
      </xdr:nvSpPr>
      <xdr:spPr>
        <a:xfrm>
          <a:off x="514350" y="1104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200025"/>
    <xdr:sp fLocksText="0">
      <xdr:nvSpPr>
        <xdr:cNvPr id="3" name="Text Box 4"/>
        <xdr:cNvSpPr txBox="1">
          <a:spLocks noChangeArrowheads="1"/>
        </xdr:cNvSpPr>
      </xdr:nvSpPr>
      <xdr:spPr>
        <a:xfrm>
          <a:off x="514350" y="1104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200025"/>
    <xdr:sp fLocksText="0">
      <xdr:nvSpPr>
        <xdr:cNvPr id="4" name="Text Box 5"/>
        <xdr:cNvSpPr txBox="1">
          <a:spLocks noChangeArrowheads="1"/>
        </xdr:cNvSpPr>
      </xdr:nvSpPr>
      <xdr:spPr>
        <a:xfrm>
          <a:off x="514350" y="1104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200025"/>
    <xdr:sp fLocksText="0">
      <xdr:nvSpPr>
        <xdr:cNvPr id="5" name="Text Box 7"/>
        <xdr:cNvSpPr txBox="1">
          <a:spLocks noChangeArrowheads="1"/>
        </xdr:cNvSpPr>
      </xdr:nvSpPr>
      <xdr:spPr>
        <a:xfrm>
          <a:off x="514350" y="1104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200025"/>
    <xdr:sp fLocksText="0">
      <xdr:nvSpPr>
        <xdr:cNvPr id="6" name="Text Box 8"/>
        <xdr:cNvSpPr txBox="1">
          <a:spLocks noChangeArrowheads="1"/>
        </xdr:cNvSpPr>
      </xdr:nvSpPr>
      <xdr:spPr>
        <a:xfrm>
          <a:off x="514350" y="1104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200025"/>
    <xdr:sp fLocksText="0">
      <xdr:nvSpPr>
        <xdr:cNvPr id="7" name="Text Box 9"/>
        <xdr:cNvSpPr txBox="1">
          <a:spLocks noChangeArrowheads="1"/>
        </xdr:cNvSpPr>
      </xdr:nvSpPr>
      <xdr:spPr>
        <a:xfrm>
          <a:off x="514350" y="1104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200025"/>
    <xdr:sp fLocksText="0">
      <xdr:nvSpPr>
        <xdr:cNvPr id="8" name="Text Box 10"/>
        <xdr:cNvSpPr txBox="1">
          <a:spLocks noChangeArrowheads="1"/>
        </xdr:cNvSpPr>
      </xdr:nvSpPr>
      <xdr:spPr>
        <a:xfrm>
          <a:off x="514350" y="1104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11</xdr:row>
      <xdr:rowOff>0</xdr:rowOff>
    </xdr:from>
    <xdr:ext cx="85725" cy="200025"/>
    <xdr:sp fLocksText="0">
      <xdr:nvSpPr>
        <xdr:cNvPr id="9" name="Text Box 11"/>
        <xdr:cNvSpPr txBox="1">
          <a:spLocks noChangeArrowheads="1"/>
        </xdr:cNvSpPr>
      </xdr:nvSpPr>
      <xdr:spPr>
        <a:xfrm>
          <a:off x="0" y="11049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11</xdr:row>
      <xdr:rowOff>0</xdr:rowOff>
    </xdr:from>
    <xdr:ext cx="85725" cy="200025"/>
    <xdr:sp fLocksText="0">
      <xdr:nvSpPr>
        <xdr:cNvPr id="10" name="Text Box 12"/>
        <xdr:cNvSpPr txBox="1">
          <a:spLocks noChangeArrowheads="1"/>
        </xdr:cNvSpPr>
      </xdr:nvSpPr>
      <xdr:spPr>
        <a:xfrm>
          <a:off x="0" y="11049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11</xdr:row>
      <xdr:rowOff>0</xdr:rowOff>
    </xdr:from>
    <xdr:ext cx="85725" cy="200025"/>
    <xdr:sp fLocksText="0">
      <xdr:nvSpPr>
        <xdr:cNvPr id="11" name="Text Box 13"/>
        <xdr:cNvSpPr txBox="1">
          <a:spLocks noChangeArrowheads="1"/>
        </xdr:cNvSpPr>
      </xdr:nvSpPr>
      <xdr:spPr>
        <a:xfrm>
          <a:off x="0" y="11049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161925</xdr:colOff>
      <xdr:row>12</xdr:row>
      <xdr:rowOff>0</xdr:rowOff>
    </xdr:from>
    <xdr:ext cx="85725" cy="180975"/>
    <xdr:sp fLocksText="0">
      <xdr:nvSpPr>
        <xdr:cNvPr id="12" name="Text Box 15"/>
        <xdr:cNvSpPr txBox="1">
          <a:spLocks noChangeArrowheads="1"/>
        </xdr:cNvSpPr>
      </xdr:nvSpPr>
      <xdr:spPr>
        <a:xfrm>
          <a:off x="161925" y="11068050"/>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95250" cy="180975"/>
    <xdr:sp fLocksText="0">
      <xdr:nvSpPr>
        <xdr:cNvPr id="13" name="Text Box 16"/>
        <xdr:cNvSpPr txBox="1">
          <a:spLocks noChangeArrowheads="1"/>
        </xdr:cNvSpPr>
      </xdr:nvSpPr>
      <xdr:spPr>
        <a:xfrm>
          <a:off x="3933825" y="11068050"/>
          <a:ext cx="952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200025"/>
    <xdr:sp fLocksText="0">
      <xdr:nvSpPr>
        <xdr:cNvPr id="14" name="Text Box 18"/>
        <xdr:cNvSpPr txBox="1">
          <a:spLocks noChangeArrowheads="1"/>
        </xdr:cNvSpPr>
      </xdr:nvSpPr>
      <xdr:spPr>
        <a:xfrm>
          <a:off x="514350" y="1104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200025"/>
    <xdr:sp fLocksText="0">
      <xdr:nvSpPr>
        <xdr:cNvPr id="15" name="Text Box 19"/>
        <xdr:cNvSpPr txBox="1">
          <a:spLocks noChangeArrowheads="1"/>
        </xdr:cNvSpPr>
      </xdr:nvSpPr>
      <xdr:spPr>
        <a:xfrm>
          <a:off x="514350" y="1104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200025"/>
    <xdr:sp fLocksText="0">
      <xdr:nvSpPr>
        <xdr:cNvPr id="16" name="Text Box 20"/>
        <xdr:cNvSpPr txBox="1">
          <a:spLocks noChangeArrowheads="1"/>
        </xdr:cNvSpPr>
      </xdr:nvSpPr>
      <xdr:spPr>
        <a:xfrm>
          <a:off x="514350" y="1104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200025"/>
    <xdr:sp fLocksText="0">
      <xdr:nvSpPr>
        <xdr:cNvPr id="17" name="Text Box 21"/>
        <xdr:cNvSpPr txBox="1">
          <a:spLocks noChangeArrowheads="1"/>
        </xdr:cNvSpPr>
      </xdr:nvSpPr>
      <xdr:spPr>
        <a:xfrm>
          <a:off x="514350" y="1104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200025"/>
    <xdr:sp fLocksText="0">
      <xdr:nvSpPr>
        <xdr:cNvPr id="18" name="Text Box 23"/>
        <xdr:cNvSpPr txBox="1">
          <a:spLocks noChangeArrowheads="1"/>
        </xdr:cNvSpPr>
      </xdr:nvSpPr>
      <xdr:spPr>
        <a:xfrm>
          <a:off x="514350" y="1104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200025"/>
    <xdr:sp fLocksText="0">
      <xdr:nvSpPr>
        <xdr:cNvPr id="19" name="Text Box 24"/>
        <xdr:cNvSpPr txBox="1">
          <a:spLocks noChangeArrowheads="1"/>
        </xdr:cNvSpPr>
      </xdr:nvSpPr>
      <xdr:spPr>
        <a:xfrm>
          <a:off x="514350" y="1104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200025"/>
    <xdr:sp fLocksText="0">
      <xdr:nvSpPr>
        <xdr:cNvPr id="20" name="Text Box 25"/>
        <xdr:cNvSpPr txBox="1">
          <a:spLocks noChangeArrowheads="1"/>
        </xdr:cNvSpPr>
      </xdr:nvSpPr>
      <xdr:spPr>
        <a:xfrm>
          <a:off x="514350" y="1104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200025"/>
    <xdr:sp fLocksText="0">
      <xdr:nvSpPr>
        <xdr:cNvPr id="21" name="Text Box 26"/>
        <xdr:cNvSpPr txBox="1">
          <a:spLocks noChangeArrowheads="1"/>
        </xdr:cNvSpPr>
      </xdr:nvSpPr>
      <xdr:spPr>
        <a:xfrm>
          <a:off x="514350" y="1104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161925</xdr:colOff>
      <xdr:row>12</xdr:row>
      <xdr:rowOff>0</xdr:rowOff>
    </xdr:from>
    <xdr:ext cx="85725" cy="180975"/>
    <xdr:sp fLocksText="0">
      <xdr:nvSpPr>
        <xdr:cNvPr id="22" name="Text Box 28"/>
        <xdr:cNvSpPr txBox="1">
          <a:spLocks noChangeArrowheads="1"/>
        </xdr:cNvSpPr>
      </xdr:nvSpPr>
      <xdr:spPr>
        <a:xfrm>
          <a:off x="161925" y="11068050"/>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95250" cy="180975"/>
    <xdr:sp fLocksText="0">
      <xdr:nvSpPr>
        <xdr:cNvPr id="23" name="Text Box 29"/>
        <xdr:cNvSpPr txBox="1">
          <a:spLocks noChangeArrowheads="1"/>
        </xdr:cNvSpPr>
      </xdr:nvSpPr>
      <xdr:spPr>
        <a:xfrm>
          <a:off x="3933825" y="11068050"/>
          <a:ext cx="952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F24"/>
  <sheetViews>
    <sheetView tabSelected="1" zoomScale="90" zoomScaleNormal="90" workbookViewId="0" topLeftCell="A13">
      <selection activeCell="D33" sqref="D33"/>
    </sheetView>
  </sheetViews>
  <sheetFormatPr defaultColWidth="9.140625" defaultRowHeight="12.75"/>
  <cols>
    <col min="1" max="1" width="2.421875" style="0" customWidth="1"/>
    <col min="2" max="2" width="6.28125" style="0" customWidth="1"/>
    <col min="3" max="3" width="49.7109375" style="0" customWidth="1"/>
    <col min="4" max="4" width="9.421875" style="8" customWidth="1"/>
    <col min="5" max="5" width="16.7109375" style="8" customWidth="1"/>
    <col min="6" max="6" width="16.7109375" style="5" customWidth="1"/>
  </cols>
  <sheetData>
    <row r="1" spans="2:6" ht="33" customHeight="1">
      <c r="B1" s="100" t="s">
        <v>14</v>
      </c>
      <c r="C1" s="101"/>
      <c r="D1" s="101"/>
      <c r="E1" s="101"/>
      <c r="F1" s="102"/>
    </row>
    <row r="2" spans="2:6" ht="36" customHeight="1">
      <c r="B2" s="103" t="s">
        <v>10</v>
      </c>
      <c r="C2" s="104"/>
      <c r="D2" s="109"/>
      <c r="E2" s="12" t="s">
        <v>5</v>
      </c>
      <c r="F2" s="12" t="s">
        <v>6</v>
      </c>
    </row>
    <row r="3" spans="2:6" ht="24" customHeight="1">
      <c r="B3" s="105"/>
      <c r="C3" s="106"/>
      <c r="D3" s="110"/>
      <c r="E3" s="6">
        <v>2016</v>
      </c>
      <c r="F3" s="6">
        <v>2016</v>
      </c>
    </row>
    <row r="4" spans="2:6" ht="30" customHeight="1">
      <c r="B4" s="107" t="s">
        <v>12</v>
      </c>
      <c r="C4" s="108"/>
      <c r="D4" s="38"/>
      <c r="E4" s="16">
        <f>ØK!E18</f>
        <v>6.481943</v>
      </c>
      <c r="F4" s="16">
        <f>ØK!F18</f>
        <v>-1.2200000000000002</v>
      </c>
    </row>
    <row r="5" spans="2:6" ht="30" customHeight="1">
      <c r="B5" s="93" t="s">
        <v>7</v>
      </c>
      <c r="C5" s="94"/>
      <c r="D5" s="10"/>
      <c r="E5" s="17">
        <f>SUM('P&amp;T'!E9)</f>
        <v>0</v>
      </c>
      <c r="F5" s="17">
        <f>SUM('P&amp;T'!F9)</f>
        <v>-0.4</v>
      </c>
    </row>
    <row r="6" spans="2:6" ht="30" customHeight="1">
      <c r="B6" s="93" t="s">
        <v>1</v>
      </c>
      <c r="C6" s="94"/>
      <c r="D6" s="10"/>
      <c r="E6" s="17">
        <f>'B &amp; U'!E16</f>
        <v>1.5</v>
      </c>
      <c r="F6" s="17">
        <f>'B &amp; U'!F16</f>
        <v>-3.4</v>
      </c>
    </row>
    <row r="7" spans="2:6" ht="30" customHeight="1">
      <c r="B7" s="93" t="s">
        <v>2</v>
      </c>
      <c r="C7" s="94"/>
      <c r="D7" s="10"/>
      <c r="E7" s="17">
        <f>'K &amp; F'!E7</f>
        <v>0</v>
      </c>
      <c r="F7" s="17">
        <f>'K &amp; F'!F7</f>
        <v>0</v>
      </c>
    </row>
    <row r="8" spans="2:6" ht="30" customHeight="1">
      <c r="B8" s="93" t="s">
        <v>8</v>
      </c>
      <c r="C8" s="94"/>
      <c r="D8" s="10"/>
      <c r="E8" s="17">
        <f>SUM('S&amp;S'!E11)</f>
        <v>13</v>
      </c>
      <c r="F8" s="17">
        <f>SUM('S&amp;S'!F11)</f>
        <v>-7</v>
      </c>
    </row>
    <row r="9" spans="2:6" ht="30" customHeight="1">
      <c r="B9" s="93" t="s">
        <v>3</v>
      </c>
      <c r="C9" s="94"/>
      <c r="D9" s="10"/>
      <c r="E9" s="17">
        <f>'A&amp;I'!E11</f>
        <v>1.7</v>
      </c>
      <c r="F9" s="17">
        <f>'A&amp;I'!F11</f>
        <v>-17.6</v>
      </c>
    </row>
    <row r="10" spans="2:6" ht="30" customHeight="1">
      <c r="B10" s="95"/>
      <c r="C10" s="96"/>
      <c r="D10" s="9"/>
      <c r="E10" s="16"/>
      <c r="F10" s="16"/>
    </row>
    <row r="11" spans="2:6" ht="30" customHeight="1">
      <c r="B11" s="111" t="s">
        <v>0</v>
      </c>
      <c r="C11" s="112"/>
      <c r="D11" s="11"/>
      <c r="E11" s="18">
        <f>SUM(E4:E10)</f>
        <v>22.681943</v>
      </c>
      <c r="F11" s="18">
        <f>SUM(F4:F10)</f>
        <v>-29.62</v>
      </c>
    </row>
    <row r="12" spans="2:6" ht="30" customHeight="1">
      <c r="B12" s="39" t="s">
        <v>11</v>
      </c>
      <c r="C12" s="40"/>
      <c r="D12" s="41"/>
      <c r="E12" s="43">
        <f>E11+F11</f>
        <v>-6.938057000000001</v>
      </c>
      <c r="F12" s="42" t="s">
        <v>13</v>
      </c>
    </row>
    <row r="13" spans="2:6" ht="39" customHeight="1">
      <c r="B13" s="97" t="s">
        <v>21</v>
      </c>
      <c r="C13" s="98"/>
      <c r="D13" s="99"/>
      <c r="E13" s="47">
        <v>9.156</v>
      </c>
      <c r="F13" s="48"/>
    </row>
    <row r="14" spans="2:6" ht="39.75" customHeight="1">
      <c r="B14" s="97" t="s">
        <v>25</v>
      </c>
      <c r="C14" s="98"/>
      <c r="D14" s="99"/>
      <c r="E14" s="47">
        <v>0.147</v>
      </c>
      <c r="F14" s="48" t="s">
        <v>13</v>
      </c>
    </row>
    <row r="15" spans="2:6" ht="40.5" customHeight="1">
      <c r="B15" s="97" t="s">
        <v>22</v>
      </c>
      <c r="C15" s="98"/>
      <c r="D15" s="99"/>
      <c r="E15" s="47">
        <v>-1</v>
      </c>
      <c r="F15" s="48" t="s">
        <v>13</v>
      </c>
    </row>
    <row r="16" spans="2:6" ht="34.5" customHeight="1">
      <c r="B16" s="97" t="s">
        <v>23</v>
      </c>
      <c r="C16" s="98"/>
      <c r="D16" s="99"/>
      <c r="E16" s="78">
        <v>-0.8</v>
      </c>
      <c r="F16" s="79"/>
    </row>
    <row r="17" spans="2:6" ht="34.5" customHeight="1">
      <c r="B17" s="97" t="s">
        <v>24</v>
      </c>
      <c r="C17" s="98"/>
      <c r="D17" s="99"/>
      <c r="E17" s="78">
        <v>-0.42</v>
      </c>
      <c r="F17" s="79"/>
    </row>
    <row r="18" spans="2:6" ht="34.5" customHeight="1">
      <c r="B18" s="87"/>
      <c r="C18" s="88"/>
      <c r="D18" s="88"/>
      <c r="E18" s="78"/>
      <c r="F18" s="79"/>
    </row>
    <row r="19" spans="2:6" ht="30" customHeight="1" thickBot="1">
      <c r="B19" s="68" t="s">
        <v>9</v>
      </c>
      <c r="C19" s="77"/>
      <c r="D19" s="52"/>
      <c r="E19" s="53">
        <f>SUM(E12:E17)</f>
        <v>0.14494299999999977</v>
      </c>
      <c r="F19" s="54"/>
    </row>
    <row r="20" spans="2:6" ht="19.5" thickTop="1">
      <c r="B20" s="23"/>
      <c r="C20" s="60"/>
      <c r="D20" s="30"/>
      <c r="E20" s="29"/>
      <c r="F20" s="4"/>
    </row>
    <row r="21" spans="2:6" ht="18.75">
      <c r="B21" s="23"/>
      <c r="C21" s="60"/>
      <c r="D21" s="30"/>
      <c r="E21" s="29"/>
      <c r="F21" s="4"/>
    </row>
    <row r="22" spans="2:5" ht="18.75">
      <c r="B22" s="23"/>
      <c r="C22" s="60"/>
      <c r="D22" s="30"/>
      <c r="E22" s="29"/>
    </row>
    <row r="23" spans="2:5" ht="17.25">
      <c r="B23" s="23"/>
      <c r="C23" s="15"/>
      <c r="D23" s="30"/>
      <c r="E23" s="29"/>
    </row>
    <row r="24" spans="2:5" ht="17.25">
      <c r="B24" s="23"/>
      <c r="C24" s="15"/>
      <c r="D24" s="30"/>
      <c r="E24" s="29"/>
    </row>
  </sheetData>
  <sheetProtection/>
  <mergeCells count="16">
    <mergeCell ref="B16:D16"/>
    <mergeCell ref="B17:D17"/>
    <mergeCell ref="B1:F1"/>
    <mergeCell ref="B2:C3"/>
    <mergeCell ref="B4:C4"/>
    <mergeCell ref="B5:C5"/>
    <mergeCell ref="D2:D3"/>
    <mergeCell ref="B9:C9"/>
    <mergeCell ref="B15:D15"/>
    <mergeCell ref="B11:C11"/>
    <mergeCell ref="B6:C6"/>
    <mergeCell ref="B7:C7"/>
    <mergeCell ref="B8:C8"/>
    <mergeCell ref="B10:C10"/>
    <mergeCell ref="B14:D14"/>
    <mergeCell ref="B13:D13"/>
  </mergeCells>
  <printOptions/>
  <pageMargins left="0.1968503937007874" right="0.1968503937007874" top="0.984251968503937" bottom="0.6692913385826772" header="0.31496062992125984" footer="0.2755905511811024"/>
  <pageSetup horizontalDpi="600" verticalDpi="600" orientation="portrait" paperSize="9" scale="95" r:id="rId2"/>
  <headerFooter alignWithMargins="0">
    <oddHeader>&amp;CBudgetopfølgning pr. 31. august 2016
</oddHeader>
    <oddFooter>&amp;L&amp;8Nr. 119176-16 sag.nr. 2661-16&amp;Rside  &amp;P</oddFooter>
  </headerFooter>
  <drawing r:id="rId1"/>
</worksheet>
</file>

<file path=xl/worksheets/sheet2.xml><?xml version="1.0" encoding="utf-8"?>
<worksheet xmlns="http://schemas.openxmlformats.org/spreadsheetml/2006/main" xmlns:r="http://schemas.openxmlformats.org/officeDocument/2006/relationships">
  <dimension ref="B1:F21"/>
  <sheetViews>
    <sheetView zoomScale="90" zoomScaleNormal="90" workbookViewId="0" topLeftCell="A4">
      <selection activeCell="D33" sqref="D33"/>
    </sheetView>
  </sheetViews>
  <sheetFormatPr defaultColWidth="9.140625" defaultRowHeight="12.75"/>
  <cols>
    <col min="1" max="1" width="2.421875" style="0" customWidth="1"/>
    <col min="2" max="2" width="6.8515625" style="0" customWidth="1"/>
    <col min="3" max="3" width="50.00390625" style="8" customWidth="1"/>
    <col min="4" max="4" width="13.421875" style="21" customWidth="1"/>
    <col min="5" max="5" width="16.7109375" style="22" customWidth="1"/>
    <col min="6" max="6" width="17.28125" style="0" customWidth="1"/>
    <col min="7" max="7" width="21.421875" style="0" customWidth="1"/>
    <col min="8" max="8" width="9.28125" style="0" hidden="1" customWidth="1"/>
  </cols>
  <sheetData>
    <row r="1" spans="2:6" ht="33" customHeight="1">
      <c r="B1" s="100" t="s">
        <v>14</v>
      </c>
      <c r="C1" s="113"/>
      <c r="D1" s="113"/>
      <c r="E1" s="113"/>
      <c r="F1" s="114"/>
    </row>
    <row r="2" spans="2:6" ht="33.75" customHeight="1">
      <c r="B2" s="115" t="s">
        <v>12</v>
      </c>
      <c r="C2" s="116"/>
      <c r="D2" s="26"/>
      <c r="E2" s="27" t="s">
        <v>5</v>
      </c>
      <c r="F2" s="20" t="s">
        <v>6</v>
      </c>
    </row>
    <row r="3" spans="2:6" ht="30" customHeight="1">
      <c r="B3" s="117"/>
      <c r="C3" s="118"/>
      <c r="D3" s="28" t="s">
        <v>4</v>
      </c>
      <c r="E3" s="25">
        <v>2016</v>
      </c>
      <c r="F3" s="25">
        <v>2016</v>
      </c>
    </row>
    <row r="4" spans="2:6" ht="30" customHeight="1">
      <c r="B4" s="73">
        <v>1</v>
      </c>
      <c r="C4" s="58" t="s">
        <v>43</v>
      </c>
      <c r="D4" s="59" t="s">
        <v>42</v>
      </c>
      <c r="E4" s="89"/>
      <c r="F4" s="89">
        <v>-0.05</v>
      </c>
    </row>
    <row r="5" spans="2:6" ht="30" customHeight="1">
      <c r="B5" s="73">
        <v>2</v>
      </c>
      <c r="C5" s="58" t="s">
        <v>44</v>
      </c>
      <c r="D5" s="59" t="s">
        <v>42</v>
      </c>
      <c r="E5" s="89"/>
      <c r="F5" s="89">
        <v>-0.05</v>
      </c>
    </row>
    <row r="6" spans="2:6" ht="30" customHeight="1">
      <c r="B6" s="73">
        <v>3</v>
      </c>
      <c r="C6" s="58" t="s">
        <v>45</v>
      </c>
      <c r="D6" s="59" t="s">
        <v>42</v>
      </c>
      <c r="E6" s="89"/>
      <c r="F6" s="89">
        <v>-0.01</v>
      </c>
    </row>
    <row r="7" spans="2:6" ht="30" customHeight="1">
      <c r="B7" s="73">
        <v>4</v>
      </c>
      <c r="C7" s="58" t="s">
        <v>46</v>
      </c>
      <c r="D7" s="59" t="s">
        <v>42</v>
      </c>
      <c r="E7" s="89"/>
      <c r="F7" s="89">
        <v>-0.15</v>
      </c>
    </row>
    <row r="8" spans="2:6" ht="30" customHeight="1">
      <c r="B8" s="73">
        <v>5</v>
      </c>
      <c r="C8" s="58" t="s">
        <v>47</v>
      </c>
      <c r="D8" s="59" t="s">
        <v>42</v>
      </c>
      <c r="E8" s="89">
        <v>0.2</v>
      </c>
      <c r="F8" s="89"/>
    </row>
    <row r="9" spans="2:6" ht="30" customHeight="1">
      <c r="B9" s="73">
        <v>6</v>
      </c>
      <c r="C9" s="58" t="s">
        <v>48</v>
      </c>
      <c r="D9" s="59" t="s">
        <v>42</v>
      </c>
      <c r="E9" s="89"/>
      <c r="F9" s="89">
        <v>-0.2</v>
      </c>
    </row>
    <row r="10" spans="2:6" ht="30" customHeight="1">
      <c r="B10" s="73">
        <v>7</v>
      </c>
      <c r="C10" s="58" t="s">
        <v>54</v>
      </c>
      <c r="D10" s="59" t="s">
        <v>42</v>
      </c>
      <c r="E10" s="89"/>
      <c r="F10" s="89">
        <v>-0.1</v>
      </c>
    </row>
    <row r="11" spans="2:6" ht="30" customHeight="1">
      <c r="B11" s="73">
        <v>8</v>
      </c>
      <c r="C11" s="58" t="s">
        <v>55</v>
      </c>
      <c r="D11" s="59" t="s">
        <v>42</v>
      </c>
      <c r="E11" s="89">
        <v>0.015</v>
      </c>
      <c r="F11" s="89"/>
    </row>
    <row r="12" spans="2:6" ht="30" customHeight="1">
      <c r="B12" s="73">
        <v>9</v>
      </c>
      <c r="C12" s="58" t="s">
        <v>49</v>
      </c>
      <c r="D12" s="59" t="s">
        <v>42</v>
      </c>
      <c r="E12" s="89"/>
      <c r="F12" s="89">
        <v>-0.15</v>
      </c>
    </row>
    <row r="13" spans="2:6" s="1" customFormat="1" ht="26.25" customHeight="1">
      <c r="B13" s="73">
        <v>10</v>
      </c>
      <c r="C13" s="58" t="s">
        <v>50</v>
      </c>
      <c r="D13" s="59" t="s">
        <v>42</v>
      </c>
      <c r="E13" s="89"/>
      <c r="F13" s="89">
        <v>-0.18</v>
      </c>
    </row>
    <row r="14" spans="2:6" s="91" customFormat="1" ht="26.25" customHeight="1">
      <c r="B14" s="73">
        <v>11</v>
      </c>
      <c r="C14" s="58" t="s">
        <v>51</v>
      </c>
      <c r="D14" s="59" t="s">
        <v>42</v>
      </c>
      <c r="E14" s="89">
        <v>6.198786</v>
      </c>
      <c r="F14" s="89"/>
    </row>
    <row r="15" spans="2:6" s="91" customFormat="1" ht="26.25" customHeight="1">
      <c r="B15" s="73">
        <v>12</v>
      </c>
      <c r="C15" s="58" t="s">
        <v>52</v>
      </c>
      <c r="D15" s="92" t="s">
        <v>58</v>
      </c>
      <c r="E15" s="89">
        <v>0.068157</v>
      </c>
      <c r="F15" s="89"/>
    </row>
    <row r="16" spans="2:6" s="91" customFormat="1" ht="26.25" customHeight="1">
      <c r="B16" s="73">
        <v>13</v>
      </c>
      <c r="C16" s="58" t="s">
        <v>53</v>
      </c>
      <c r="D16" s="92" t="s">
        <v>57</v>
      </c>
      <c r="E16" s="89"/>
      <c r="F16" s="89">
        <v>-0.33</v>
      </c>
    </row>
    <row r="17" spans="2:6" s="1" customFormat="1" ht="26.25" customHeight="1">
      <c r="B17" s="74"/>
      <c r="C17" s="58"/>
      <c r="D17" s="59"/>
      <c r="E17" s="89"/>
      <c r="F17" s="89"/>
    </row>
    <row r="18" spans="2:6" s="1" customFormat="1" ht="26.25" customHeight="1" thickBot="1">
      <c r="B18" s="69" t="s">
        <v>0</v>
      </c>
      <c r="C18" s="51"/>
      <c r="D18" s="50"/>
      <c r="E18" s="90">
        <f>SUM(E4:E17)</f>
        <v>6.481943</v>
      </c>
      <c r="F18" s="90">
        <f>SUM(F4:F17)</f>
        <v>-1.2200000000000002</v>
      </c>
    </row>
    <row r="19" ht="13.5" thickTop="1"/>
    <row r="20" ht="12.75">
      <c r="B20" s="61"/>
    </row>
    <row r="21" ht="12.75">
      <c r="B21" s="61"/>
    </row>
  </sheetData>
  <sheetProtection/>
  <mergeCells count="2">
    <mergeCell ref="B1:F1"/>
    <mergeCell ref="B2:C3"/>
  </mergeCells>
  <printOptions/>
  <pageMargins left="0.1968503937007874" right="0.1968503937007874" top="0.984251968503937" bottom="0.6692913385826772" header="0.31496062992125984" footer="0.2755905511811024"/>
  <pageSetup horizontalDpi="600" verticalDpi="600" orientation="portrait" paperSize="9" scale="95" r:id="rId2"/>
  <headerFooter alignWithMargins="0">
    <oddHeader>&amp;CBudgetopfølgning pr. 31. august 2016
</oddHeader>
    <oddFooter>&amp;L&amp;8Nr. 119176-16 sag.nr. 2661-16&amp;Rside  &amp;P</oddFooter>
  </headerFooter>
  <drawing r:id="rId1"/>
</worksheet>
</file>

<file path=xl/worksheets/sheet3.xml><?xml version="1.0" encoding="utf-8"?>
<worksheet xmlns="http://schemas.openxmlformats.org/spreadsheetml/2006/main" xmlns:r="http://schemas.openxmlformats.org/officeDocument/2006/relationships">
  <dimension ref="B1:F16"/>
  <sheetViews>
    <sheetView zoomScale="90" zoomScaleNormal="90" workbookViewId="0" topLeftCell="A1">
      <selection activeCell="D33" sqref="D33"/>
    </sheetView>
  </sheetViews>
  <sheetFormatPr defaultColWidth="9.140625" defaultRowHeight="12.75"/>
  <cols>
    <col min="1" max="1" width="2.421875" style="0" customWidth="1"/>
    <col min="2" max="2" width="6.28125" style="0" customWidth="1"/>
    <col min="3" max="3" width="46.28125" style="0" customWidth="1"/>
    <col min="4" max="4" width="11.00390625" style="8" customWidth="1"/>
    <col min="5" max="5" width="16.7109375" style="8" customWidth="1"/>
    <col min="6" max="6" width="16.7109375" style="5" customWidth="1"/>
  </cols>
  <sheetData>
    <row r="1" spans="2:6" ht="33" customHeight="1">
      <c r="B1" s="100" t="s">
        <v>14</v>
      </c>
      <c r="C1" s="101"/>
      <c r="D1" s="101"/>
      <c r="E1" s="101"/>
      <c r="F1" s="102"/>
    </row>
    <row r="2" spans="2:6" ht="36" customHeight="1">
      <c r="B2" s="103" t="s">
        <v>7</v>
      </c>
      <c r="C2" s="121"/>
      <c r="D2" s="123" t="s">
        <v>4</v>
      </c>
      <c r="E2" s="12" t="s">
        <v>5</v>
      </c>
      <c r="F2" s="12" t="s">
        <v>6</v>
      </c>
    </row>
    <row r="3" spans="2:6" ht="24" customHeight="1">
      <c r="B3" s="105"/>
      <c r="C3" s="122"/>
      <c r="D3" s="124"/>
      <c r="E3" s="6">
        <v>2016</v>
      </c>
      <c r="F3" s="6">
        <v>2016</v>
      </c>
    </row>
    <row r="4" spans="2:6" s="1" customFormat="1" ht="45" customHeight="1">
      <c r="B4" s="33">
        <v>1</v>
      </c>
      <c r="C4" s="34" t="s">
        <v>41</v>
      </c>
      <c r="D4" s="35" t="s">
        <v>56</v>
      </c>
      <c r="E4" s="36"/>
      <c r="F4" s="37">
        <v>-0.4</v>
      </c>
    </row>
    <row r="5" spans="2:6" s="1" customFormat="1" ht="27" customHeight="1">
      <c r="B5" s="33"/>
      <c r="C5" s="44"/>
      <c r="D5" s="35"/>
      <c r="E5" s="36"/>
      <c r="F5" s="37"/>
    </row>
    <row r="6" spans="2:6" s="1" customFormat="1" ht="27" customHeight="1">
      <c r="B6" s="33"/>
      <c r="C6" s="34"/>
      <c r="D6" s="35"/>
      <c r="E6" s="36"/>
      <c r="F6" s="37"/>
    </row>
    <row r="7" spans="2:6" s="1" customFormat="1" ht="27" customHeight="1">
      <c r="B7" s="33"/>
      <c r="C7" s="34"/>
      <c r="D7" s="35"/>
      <c r="E7" s="36"/>
      <c r="F7" s="37"/>
    </row>
    <row r="8" spans="2:6" s="1" customFormat="1" ht="27" customHeight="1">
      <c r="B8" s="33"/>
      <c r="C8" s="34"/>
      <c r="D8" s="35"/>
      <c r="E8" s="36"/>
      <c r="F8" s="37"/>
    </row>
    <row r="9" spans="2:6" s="1" customFormat="1" ht="27" customHeight="1" thickBot="1">
      <c r="B9" s="119" t="s">
        <v>0</v>
      </c>
      <c r="C9" s="120"/>
      <c r="D9" s="49"/>
      <c r="E9" s="50">
        <f>SUM(E4:E8)</f>
        <v>0</v>
      </c>
      <c r="F9" s="50">
        <f>SUM(F4:F8)</f>
        <v>-0.4</v>
      </c>
    </row>
    <row r="10" ht="13.5" thickTop="1"/>
    <row r="11" ht="12.75"/>
    <row r="14" ht="15">
      <c r="C14" s="76"/>
    </row>
    <row r="16" ht="12.75">
      <c r="E16" s="75"/>
    </row>
  </sheetData>
  <sheetProtection/>
  <mergeCells count="4">
    <mergeCell ref="B9:C9"/>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scale="95" r:id="rId2"/>
  <headerFooter alignWithMargins="0">
    <oddHeader>&amp;CBudgetopfølgning pr. 31. august 2016
</oddHeader>
    <oddFooter>&amp;L&amp;8Nr. 119176-16 sag.nr. 2661-16&amp;Rside  &amp;P</oddFooter>
  </headerFooter>
  <drawing r:id="rId1"/>
</worksheet>
</file>

<file path=xl/worksheets/sheet4.xml><?xml version="1.0" encoding="utf-8"?>
<worksheet xmlns="http://schemas.openxmlformats.org/spreadsheetml/2006/main" xmlns:r="http://schemas.openxmlformats.org/officeDocument/2006/relationships">
  <dimension ref="B1:K16"/>
  <sheetViews>
    <sheetView zoomScale="90" zoomScaleNormal="90" workbookViewId="0" topLeftCell="A8">
      <selection activeCell="D33" sqref="D33"/>
    </sheetView>
  </sheetViews>
  <sheetFormatPr defaultColWidth="9.140625" defaultRowHeight="12.75"/>
  <cols>
    <col min="1" max="1" width="2.421875" style="0" customWidth="1"/>
    <col min="2" max="2" width="3.7109375" style="0" customWidth="1"/>
    <col min="3" max="3" width="51.00390625" style="0" customWidth="1"/>
    <col min="4" max="4" width="11.7109375" style="8" customWidth="1"/>
    <col min="5" max="5" width="16.7109375" style="8" customWidth="1"/>
    <col min="6" max="6" width="16.00390625" style="5" customWidth="1"/>
  </cols>
  <sheetData>
    <row r="1" spans="2:6" ht="33" customHeight="1">
      <c r="B1" s="100" t="s">
        <v>14</v>
      </c>
      <c r="C1" s="101"/>
      <c r="D1" s="101"/>
      <c r="E1" s="101"/>
      <c r="F1" s="102"/>
    </row>
    <row r="2" spans="2:6" ht="36" customHeight="1">
      <c r="B2" s="103" t="s">
        <v>1</v>
      </c>
      <c r="C2" s="121"/>
      <c r="D2" s="123" t="s">
        <v>4</v>
      </c>
      <c r="E2" s="12" t="s">
        <v>5</v>
      </c>
      <c r="F2" s="12" t="s">
        <v>6</v>
      </c>
    </row>
    <row r="3" spans="2:6" ht="24" customHeight="1">
      <c r="B3" s="105"/>
      <c r="C3" s="122"/>
      <c r="D3" s="124"/>
      <c r="E3" s="6">
        <v>2016</v>
      </c>
      <c r="F3" s="6">
        <v>2016</v>
      </c>
    </row>
    <row r="4" spans="2:6" ht="70.5" customHeight="1">
      <c r="B4" s="31"/>
      <c r="C4" s="70" t="s">
        <v>34</v>
      </c>
      <c r="D4" s="14" t="s">
        <v>59</v>
      </c>
      <c r="E4" s="71"/>
      <c r="F4" s="71"/>
    </row>
    <row r="5" spans="2:6" ht="33" customHeight="1">
      <c r="B5" s="31"/>
      <c r="C5" s="70" t="s">
        <v>35</v>
      </c>
      <c r="D5" s="14" t="s">
        <v>59</v>
      </c>
      <c r="E5" s="71"/>
      <c r="F5" s="71">
        <v>-1.4</v>
      </c>
    </row>
    <row r="6" spans="2:6" ht="30">
      <c r="B6" s="31"/>
      <c r="C6" s="70" t="s">
        <v>36</v>
      </c>
      <c r="D6" s="14" t="s">
        <v>59</v>
      </c>
      <c r="E6" s="71"/>
      <c r="F6" s="71">
        <v>-0.4</v>
      </c>
    </row>
    <row r="7" spans="2:6" ht="45">
      <c r="B7" s="31"/>
      <c r="C7" s="70" t="s">
        <v>40</v>
      </c>
      <c r="D7" s="14" t="s">
        <v>59</v>
      </c>
      <c r="E7" s="71"/>
      <c r="F7" s="71">
        <v>-0.5</v>
      </c>
    </row>
    <row r="8" spans="2:6" ht="24" customHeight="1">
      <c r="B8" s="31"/>
      <c r="C8" s="70" t="s">
        <v>37</v>
      </c>
      <c r="D8" s="14" t="s">
        <v>59</v>
      </c>
      <c r="E8" s="71"/>
      <c r="F8" s="71">
        <v>-0.2</v>
      </c>
    </row>
    <row r="9" spans="2:6" ht="36.75" customHeight="1">
      <c r="B9" s="31"/>
      <c r="C9" s="70" t="s">
        <v>38</v>
      </c>
      <c r="D9" s="14" t="s">
        <v>59</v>
      </c>
      <c r="E9" s="71"/>
      <c r="F9" s="71">
        <v>-0.5</v>
      </c>
    </row>
    <row r="10" spans="2:6" ht="28.5" customHeight="1">
      <c r="B10" s="31"/>
      <c r="C10" s="70" t="s">
        <v>39</v>
      </c>
      <c r="D10" s="14" t="s">
        <v>59</v>
      </c>
      <c r="E10" s="71"/>
      <c r="F10" s="71">
        <v>-0.1</v>
      </c>
    </row>
    <row r="11" spans="2:11" ht="57" customHeight="1">
      <c r="B11" s="31"/>
      <c r="C11" s="70" t="s">
        <v>30</v>
      </c>
      <c r="D11" s="14" t="s">
        <v>59</v>
      </c>
      <c r="E11" s="71">
        <v>0.3</v>
      </c>
      <c r="F11" s="71"/>
      <c r="K11" s="55"/>
    </row>
    <row r="12" spans="2:11" ht="54" customHeight="1">
      <c r="B12" s="31"/>
      <c r="C12" s="70" t="s">
        <v>31</v>
      </c>
      <c r="D12" s="14" t="s">
        <v>59</v>
      </c>
      <c r="E12" s="71">
        <v>0.8</v>
      </c>
      <c r="F12" s="71"/>
      <c r="K12" s="55"/>
    </row>
    <row r="13" spans="2:11" ht="35.25" customHeight="1">
      <c r="B13" s="31"/>
      <c r="C13" s="70" t="s">
        <v>32</v>
      </c>
      <c r="D13" s="14" t="s">
        <v>59</v>
      </c>
      <c r="E13" s="71">
        <v>0.4</v>
      </c>
      <c r="F13" s="71"/>
      <c r="K13" s="55"/>
    </row>
    <row r="14" spans="2:11" ht="45">
      <c r="B14" s="31"/>
      <c r="C14" s="70" t="s">
        <v>33</v>
      </c>
      <c r="D14" s="14" t="s">
        <v>59</v>
      </c>
      <c r="E14" s="71"/>
      <c r="F14" s="71">
        <v>-0.3</v>
      </c>
      <c r="K14" s="55"/>
    </row>
    <row r="15" spans="2:11" ht="75">
      <c r="B15" s="31"/>
      <c r="C15" s="70" t="s">
        <v>63</v>
      </c>
      <c r="D15" s="14"/>
      <c r="E15" s="71"/>
      <c r="F15" s="71"/>
      <c r="H15" s="72"/>
      <c r="I15" s="72"/>
      <c r="J15" s="72"/>
      <c r="K15" s="55"/>
    </row>
    <row r="16" spans="2:6" ht="27" customHeight="1" thickBot="1">
      <c r="B16" s="119" t="s">
        <v>0</v>
      </c>
      <c r="C16" s="120"/>
      <c r="D16" s="49"/>
      <c r="E16" s="50">
        <f>SUM(E4:E15)</f>
        <v>1.5</v>
      </c>
      <c r="F16" s="50">
        <f>SUM(F4:F15)</f>
        <v>-3.4</v>
      </c>
    </row>
    <row r="17" ht="13.5" thickTop="1"/>
  </sheetData>
  <sheetProtection/>
  <mergeCells count="4">
    <mergeCell ref="B1:F1"/>
    <mergeCell ref="B2:C3"/>
    <mergeCell ref="D2:D3"/>
    <mergeCell ref="B16:C16"/>
  </mergeCells>
  <printOptions/>
  <pageMargins left="0.1968503937007874" right="0.1968503937007874" top="0.984251968503937" bottom="0.6692913385826772" header="0.31496062992125984" footer="0.2755905511811024"/>
  <pageSetup horizontalDpi="600" verticalDpi="600" orientation="portrait" paperSize="9" scale="95" r:id="rId2"/>
  <headerFooter alignWithMargins="0">
    <oddHeader>&amp;CBudgetopfølgning pr. 31. august 2016
</oddHeader>
    <oddFooter>&amp;L&amp;8Nr. 119176-16 sag.nr. 2661-16&amp;Rside  &amp;P</oddFooter>
  </headerFooter>
  <drawing r:id="rId1"/>
</worksheet>
</file>

<file path=xl/worksheets/sheet5.xml><?xml version="1.0" encoding="utf-8"?>
<worksheet xmlns="http://schemas.openxmlformats.org/spreadsheetml/2006/main" xmlns:r="http://schemas.openxmlformats.org/officeDocument/2006/relationships">
  <dimension ref="B1:F8"/>
  <sheetViews>
    <sheetView zoomScale="90" zoomScaleNormal="90" workbookViewId="0" topLeftCell="A1">
      <selection activeCell="D33" sqref="D33"/>
    </sheetView>
  </sheetViews>
  <sheetFormatPr defaultColWidth="9.140625" defaultRowHeight="12.75"/>
  <cols>
    <col min="1" max="1" width="2.421875" style="0" customWidth="1"/>
    <col min="2" max="2" width="7.421875" style="0" customWidth="1"/>
    <col min="3" max="3" width="46.28125" style="0" customWidth="1"/>
    <col min="4" max="4" width="11.00390625" style="8" customWidth="1"/>
    <col min="5" max="5" width="16.7109375" style="8" customWidth="1"/>
    <col min="6" max="6" width="16.7109375" style="5" customWidth="1"/>
  </cols>
  <sheetData>
    <row r="1" spans="2:6" ht="17.25">
      <c r="B1" s="100" t="s">
        <v>14</v>
      </c>
      <c r="C1" s="101"/>
      <c r="D1" s="101"/>
      <c r="E1" s="101"/>
      <c r="F1" s="102"/>
    </row>
    <row r="2" spans="2:6" ht="26.25">
      <c r="B2" s="103" t="s">
        <v>2</v>
      </c>
      <c r="C2" s="121"/>
      <c r="D2" s="123" t="s">
        <v>4</v>
      </c>
      <c r="E2" s="12" t="s">
        <v>5</v>
      </c>
      <c r="F2" s="12" t="s">
        <v>6</v>
      </c>
    </row>
    <row r="3" spans="2:6" ht="17.25">
      <c r="B3" s="105"/>
      <c r="C3" s="122"/>
      <c r="D3" s="124"/>
      <c r="E3" s="6">
        <v>2016</v>
      </c>
      <c r="F3" s="6">
        <v>2016</v>
      </c>
    </row>
    <row r="4" spans="2:6" s="1" customFormat="1" ht="22.5" customHeight="1">
      <c r="B4" s="33"/>
      <c r="C4" s="34"/>
      <c r="D4" s="35"/>
      <c r="E4" s="36"/>
      <c r="F4" s="37"/>
    </row>
    <row r="5" spans="2:6" s="1" customFormat="1" ht="26.25" customHeight="1">
      <c r="B5" s="33"/>
      <c r="C5" s="34"/>
      <c r="D5" s="35"/>
      <c r="E5" s="36"/>
      <c r="F5" s="37"/>
    </row>
    <row r="6" spans="2:6" s="1" customFormat="1" ht="26.25" customHeight="1">
      <c r="B6" s="33"/>
      <c r="C6" s="34"/>
      <c r="D6" s="35"/>
      <c r="E6" s="36"/>
      <c r="F6" s="37"/>
    </row>
    <row r="7" spans="2:6" s="1" customFormat="1" ht="26.25" customHeight="1" thickBot="1">
      <c r="B7" s="119" t="s">
        <v>0</v>
      </c>
      <c r="C7" s="120"/>
      <c r="D7" s="49"/>
      <c r="E7" s="50">
        <f>SUM(E4:E6)</f>
        <v>0</v>
      </c>
      <c r="F7" s="50">
        <f>SUM(F4:F6)</f>
        <v>0</v>
      </c>
    </row>
    <row r="8" spans="3:6" ht="18.75" thickTop="1">
      <c r="C8" s="2"/>
      <c r="D8" s="7"/>
      <c r="E8" s="7"/>
      <c r="F8" s="3"/>
    </row>
  </sheetData>
  <sheetProtection/>
  <mergeCells count="4">
    <mergeCell ref="B7:C7"/>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scale="95" r:id="rId2"/>
  <headerFooter alignWithMargins="0">
    <oddHeader>&amp;CBudgetopfølgning pr. 31. august 2016
</oddHeader>
    <oddFooter>&amp;L&amp;8Nr. 119176-16 sag.nr. 2661-16&amp;Rside  &amp;P</oddFooter>
  </headerFooter>
  <drawing r:id="rId1"/>
</worksheet>
</file>

<file path=xl/worksheets/sheet6.xml><?xml version="1.0" encoding="utf-8"?>
<worksheet xmlns="http://schemas.openxmlformats.org/spreadsheetml/2006/main" xmlns:r="http://schemas.openxmlformats.org/officeDocument/2006/relationships">
  <dimension ref="A1:O12"/>
  <sheetViews>
    <sheetView zoomScale="90" zoomScaleNormal="90" workbookViewId="0" topLeftCell="A4">
      <selection activeCell="D33" sqref="D33"/>
    </sheetView>
  </sheetViews>
  <sheetFormatPr defaultColWidth="9.140625" defaultRowHeight="12.75"/>
  <cols>
    <col min="1" max="1" width="2.421875" style="0" customWidth="1"/>
    <col min="2" max="2" width="8.00390625" style="0" customWidth="1"/>
    <col min="3" max="3" width="46.28125" style="0" customWidth="1"/>
    <col min="4" max="4" width="11.421875" style="8" customWidth="1"/>
    <col min="5" max="5" width="16.7109375" style="8" customWidth="1"/>
    <col min="6" max="6" width="16.7109375" style="5" customWidth="1"/>
    <col min="7" max="7" width="0" style="0" hidden="1" customWidth="1"/>
    <col min="8" max="8" width="11.421875" style="0" hidden="1" customWidth="1"/>
    <col min="9" max="9" width="0" style="0" hidden="1" customWidth="1"/>
  </cols>
  <sheetData>
    <row r="1" spans="2:6" ht="33" customHeight="1">
      <c r="B1" s="100" t="s">
        <v>14</v>
      </c>
      <c r="C1" s="101"/>
      <c r="D1" s="101"/>
      <c r="E1" s="101"/>
      <c r="F1" s="102"/>
    </row>
    <row r="2" spans="2:7" ht="36" customHeight="1">
      <c r="B2" s="103" t="s">
        <v>8</v>
      </c>
      <c r="C2" s="121"/>
      <c r="D2" s="123" t="s">
        <v>4</v>
      </c>
      <c r="E2" s="12" t="s">
        <v>5</v>
      </c>
      <c r="F2" s="12" t="s">
        <v>6</v>
      </c>
      <c r="G2">
        <v>2015</v>
      </c>
    </row>
    <row r="3" spans="2:9" ht="24" customHeight="1">
      <c r="B3" s="105"/>
      <c r="C3" s="122"/>
      <c r="D3" s="124"/>
      <c r="E3" s="6">
        <v>2016</v>
      </c>
      <c r="F3" s="6">
        <v>2016</v>
      </c>
      <c r="I3" s="57" t="s">
        <v>0</v>
      </c>
    </row>
    <row r="4" spans="2:15" s="1" customFormat="1" ht="138">
      <c r="B4" s="33"/>
      <c r="C4" s="34" t="s">
        <v>16</v>
      </c>
      <c r="D4" s="35" t="s">
        <v>15</v>
      </c>
      <c r="E4" s="36">
        <v>6</v>
      </c>
      <c r="F4" s="37"/>
      <c r="I4" s="56"/>
      <c r="O4" s="67"/>
    </row>
    <row r="5" spans="2:15" s="1" customFormat="1" ht="47.25" customHeight="1">
      <c r="B5" s="33"/>
      <c r="C5" s="34" t="s">
        <v>60</v>
      </c>
      <c r="D5" s="35"/>
      <c r="E5" s="36">
        <v>7</v>
      </c>
      <c r="F5" s="37"/>
      <c r="I5" s="56"/>
      <c r="O5" s="67"/>
    </row>
    <row r="6" spans="2:15" s="1" customFormat="1" ht="30.75" customHeight="1">
      <c r="B6" s="33"/>
      <c r="C6" s="34" t="s">
        <v>61</v>
      </c>
      <c r="D6" s="35"/>
      <c r="E6" s="36"/>
      <c r="F6" s="37">
        <v>-2.7</v>
      </c>
      <c r="I6" s="56"/>
      <c r="O6" s="67"/>
    </row>
    <row r="7" spans="2:15" s="1" customFormat="1" ht="30.75" customHeight="1">
      <c r="B7" s="33"/>
      <c r="C7" s="34" t="s">
        <v>62</v>
      </c>
      <c r="D7" s="35"/>
      <c r="E7" s="36"/>
      <c r="F7" s="37">
        <v>-0.8</v>
      </c>
      <c r="I7" s="56"/>
      <c r="O7" s="67"/>
    </row>
    <row r="8" spans="2:15" s="1" customFormat="1" ht="30.75" customHeight="1">
      <c r="B8" s="33"/>
      <c r="C8" s="34" t="s">
        <v>29</v>
      </c>
      <c r="D8" s="35"/>
      <c r="E8" s="36"/>
      <c r="F8" s="37">
        <v>-3.5</v>
      </c>
      <c r="I8" s="56"/>
      <c r="O8" s="67"/>
    </row>
    <row r="9" spans="2:15" s="1" customFormat="1" ht="30.75" customHeight="1">
      <c r="B9" s="33"/>
      <c r="C9" s="34"/>
      <c r="D9" s="35"/>
      <c r="E9" s="36"/>
      <c r="F9" s="37"/>
      <c r="I9" s="56"/>
      <c r="O9" s="67"/>
    </row>
    <row r="10" spans="2:15" s="1" customFormat="1" ht="30.75" customHeight="1">
      <c r="B10" s="33"/>
      <c r="C10" s="34"/>
      <c r="D10" s="35"/>
      <c r="E10" s="36"/>
      <c r="F10" s="37"/>
      <c r="I10" s="56"/>
      <c r="O10" s="67"/>
    </row>
    <row r="11" spans="2:6" s="1" customFormat="1" ht="26.25" customHeight="1" thickBot="1">
      <c r="B11" s="119" t="s">
        <v>0</v>
      </c>
      <c r="C11" s="120"/>
      <c r="D11" s="49"/>
      <c r="E11" s="50">
        <f>SUM(E4:E10)</f>
        <v>13</v>
      </c>
      <c r="F11" s="50">
        <f>SUM(F4:F10)</f>
        <v>-7</v>
      </c>
    </row>
    <row r="12" spans="1:6" ht="33.75" customHeight="1" thickTop="1">
      <c r="A12" s="57"/>
      <c r="B12" s="125"/>
      <c r="C12" s="125"/>
      <c r="D12" s="125"/>
      <c r="E12" s="125"/>
      <c r="F12" s="125"/>
    </row>
  </sheetData>
  <sheetProtection/>
  <mergeCells count="5">
    <mergeCell ref="B1:F1"/>
    <mergeCell ref="B2:C3"/>
    <mergeCell ref="D2:D3"/>
    <mergeCell ref="B12:F12"/>
    <mergeCell ref="B11:C11"/>
  </mergeCells>
  <printOptions/>
  <pageMargins left="0.1968503937007874" right="0.1968503937007874" top="0.984251968503937" bottom="0.6692913385826772" header="0.31496062992125984" footer="0.2755905511811024"/>
  <pageSetup fitToWidth="0" horizontalDpi="600" verticalDpi="600" orientation="portrait" paperSize="9" scale="95" r:id="rId2"/>
  <headerFooter alignWithMargins="0">
    <oddHeader>&amp;CBudgetopfølgning pr. 31. august 2016
</oddHeader>
    <oddFooter>&amp;L&amp;8Nr. 119176-16 sag.nr. 2661-16&amp;Rside  &amp;P</oddFooter>
  </headerFooter>
  <drawing r:id="rId1"/>
</worksheet>
</file>

<file path=xl/worksheets/sheet7.xml><?xml version="1.0" encoding="utf-8"?>
<worksheet xmlns="http://schemas.openxmlformats.org/spreadsheetml/2006/main" xmlns:r="http://schemas.openxmlformats.org/officeDocument/2006/relationships">
  <dimension ref="B1:J16"/>
  <sheetViews>
    <sheetView zoomScale="90" zoomScaleNormal="90" workbookViewId="0" topLeftCell="A4">
      <selection activeCell="D33" sqref="D33"/>
    </sheetView>
  </sheetViews>
  <sheetFormatPr defaultColWidth="9.140625" defaultRowHeight="12.75"/>
  <cols>
    <col min="1" max="1" width="2.421875" style="0" customWidth="1"/>
    <col min="2" max="2" width="5.28125" style="0" customWidth="1"/>
    <col min="3" max="3" width="51.28125" style="0" customWidth="1"/>
    <col min="4" max="4" width="11.28125" style="8" customWidth="1"/>
    <col min="5" max="5" width="15.421875" style="8" customWidth="1"/>
    <col min="6" max="6" width="16.00390625" style="22" customWidth="1"/>
  </cols>
  <sheetData>
    <row r="1" spans="2:6" ht="33" customHeight="1">
      <c r="B1" s="100" t="s">
        <v>14</v>
      </c>
      <c r="C1" s="101"/>
      <c r="D1" s="101"/>
      <c r="E1" s="101"/>
      <c r="F1" s="102"/>
    </row>
    <row r="2" spans="2:10" ht="36" customHeight="1">
      <c r="B2" s="103" t="s">
        <v>3</v>
      </c>
      <c r="C2" s="121"/>
      <c r="D2" s="123" t="s">
        <v>4</v>
      </c>
      <c r="E2" s="12" t="s">
        <v>5</v>
      </c>
      <c r="F2" s="20" t="s">
        <v>6</v>
      </c>
      <c r="G2" s="13"/>
      <c r="H2" s="13"/>
      <c r="I2" s="13"/>
      <c r="J2" s="13"/>
    </row>
    <row r="3" spans="2:10" ht="24" customHeight="1">
      <c r="B3" s="105"/>
      <c r="C3" s="122"/>
      <c r="D3" s="124"/>
      <c r="E3" s="6">
        <v>2016</v>
      </c>
      <c r="F3" s="66">
        <v>2016</v>
      </c>
      <c r="G3" s="13"/>
      <c r="H3" s="13"/>
      <c r="I3" s="13"/>
      <c r="J3" s="13"/>
    </row>
    <row r="4" spans="2:10" s="1" customFormat="1" ht="182.25" customHeight="1">
      <c r="B4" s="33"/>
      <c r="C4" s="44" t="s">
        <v>26</v>
      </c>
      <c r="D4" s="35"/>
      <c r="E4" s="36"/>
      <c r="F4" s="37">
        <v>-6</v>
      </c>
      <c r="G4" s="62"/>
      <c r="H4" s="63"/>
      <c r="I4" s="64"/>
      <c r="J4" s="62"/>
    </row>
    <row r="5" spans="2:10" s="1" customFormat="1" ht="111.75" customHeight="1">
      <c r="B5" s="33"/>
      <c r="C5" s="34" t="s">
        <v>27</v>
      </c>
      <c r="D5" s="35"/>
      <c r="E5" s="36"/>
      <c r="F5" s="37">
        <v>-6</v>
      </c>
      <c r="G5" s="62"/>
      <c r="H5" s="63"/>
      <c r="I5" s="64"/>
      <c r="J5" s="62"/>
    </row>
    <row r="6" spans="2:10" s="1" customFormat="1" ht="161.25" customHeight="1">
      <c r="B6" s="33"/>
      <c r="C6" s="44" t="s">
        <v>28</v>
      </c>
      <c r="D6" s="35"/>
      <c r="E6" s="36"/>
      <c r="F6" s="37">
        <v>-1.5</v>
      </c>
      <c r="G6" s="62"/>
      <c r="H6" s="63"/>
      <c r="I6" s="64"/>
      <c r="J6" s="62"/>
    </row>
    <row r="7" spans="2:10" s="1" customFormat="1" ht="110.25" customHeight="1">
      <c r="B7" s="33"/>
      <c r="C7" s="34" t="s">
        <v>17</v>
      </c>
      <c r="D7" s="35"/>
      <c r="E7" s="36">
        <v>1.7</v>
      </c>
      <c r="F7" s="37"/>
      <c r="G7" s="62"/>
      <c r="H7" s="63"/>
      <c r="I7" s="64"/>
      <c r="J7" s="62"/>
    </row>
    <row r="8" spans="2:10" s="1" customFormat="1" ht="45" customHeight="1">
      <c r="B8" s="85"/>
      <c r="C8" s="86" t="s">
        <v>18</v>
      </c>
      <c r="D8" s="35"/>
      <c r="E8" s="36"/>
      <c r="F8" s="37">
        <v>-1.8</v>
      </c>
      <c r="G8" s="62"/>
      <c r="H8" s="63"/>
      <c r="I8" s="64"/>
      <c r="J8" s="62"/>
    </row>
    <row r="9" spans="2:10" s="1" customFormat="1" ht="44.25" customHeight="1">
      <c r="B9" s="85"/>
      <c r="C9" s="86" t="s">
        <v>19</v>
      </c>
      <c r="D9" s="35"/>
      <c r="E9" s="36"/>
      <c r="F9" s="37">
        <v>-1.5</v>
      </c>
      <c r="G9" s="62"/>
      <c r="H9" s="63"/>
      <c r="I9" s="64"/>
      <c r="J9" s="62"/>
    </row>
    <row r="10" spans="2:10" s="1" customFormat="1" ht="99" customHeight="1">
      <c r="B10" s="84"/>
      <c r="C10" s="83" t="s">
        <v>20</v>
      </c>
      <c r="D10" s="80"/>
      <c r="E10" s="81"/>
      <c r="F10" s="82">
        <v>-0.8</v>
      </c>
      <c r="G10" s="62"/>
      <c r="H10" s="63"/>
      <c r="I10" s="64"/>
      <c r="J10" s="62"/>
    </row>
    <row r="11" spans="2:10" s="32" customFormat="1" ht="23.25" customHeight="1">
      <c r="B11" s="126" t="s">
        <v>0</v>
      </c>
      <c r="C11" s="127"/>
      <c r="D11" s="24"/>
      <c r="E11" s="19">
        <f>SUM(E4:E9)</f>
        <v>1.7</v>
      </c>
      <c r="F11" s="19">
        <f>SUM(F4:F10)</f>
        <v>-17.6</v>
      </c>
      <c r="G11" s="65"/>
      <c r="H11" s="65"/>
      <c r="I11" s="65"/>
      <c r="J11" s="65"/>
    </row>
    <row r="12" spans="2:10" ht="1.5" customHeight="1">
      <c r="B12" s="128"/>
      <c r="C12" s="129"/>
      <c r="D12" s="45"/>
      <c r="E12" s="46"/>
      <c r="F12" s="46"/>
      <c r="G12" s="13"/>
      <c r="H12" s="13"/>
      <c r="I12" s="13"/>
      <c r="J12" s="13"/>
    </row>
    <row r="13" spans="7:10" ht="12.75">
      <c r="G13" s="13"/>
      <c r="H13" s="13"/>
      <c r="I13" s="13"/>
      <c r="J13" s="13"/>
    </row>
    <row r="14" spans="7:10" ht="12.75">
      <c r="G14" s="13"/>
      <c r="H14" s="13"/>
      <c r="I14" s="13"/>
      <c r="J14" s="13"/>
    </row>
    <row r="15" spans="3:10" ht="15">
      <c r="C15" s="76"/>
      <c r="G15" s="13"/>
      <c r="H15" s="13"/>
      <c r="I15" s="13"/>
      <c r="J15" s="13"/>
    </row>
    <row r="16" spans="7:10" ht="12.75">
      <c r="G16" s="13"/>
      <c r="H16" s="13"/>
      <c r="I16" s="13"/>
      <c r="J16" s="13"/>
    </row>
  </sheetData>
  <sheetProtection/>
  <mergeCells count="5">
    <mergeCell ref="B1:F1"/>
    <mergeCell ref="B2:C3"/>
    <mergeCell ref="D2:D3"/>
    <mergeCell ref="B11:C11"/>
    <mergeCell ref="B12:C12"/>
  </mergeCells>
  <printOptions/>
  <pageMargins left="0.1968503937007874" right="0.1968503937007874" top="0.984251968503937" bottom="0.6692913385826772" header="0.31496062992125984" footer="0.2755905511811024"/>
  <pageSetup horizontalDpi="600" verticalDpi="600" orientation="portrait" paperSize="9" scale="95" r:id="rId2"/>
  <headerFooter alignWithMargins="0">
    <oddHeader>&amp;CBudgetopfølgning pr. 31. august 2016
</oddHeader>
    <oddFooter>&amp;L&amp;8Nr. 119176-16 sag.nr. 2661-16&amp;Rside  &amp;P</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ØKE-28-09-2016 - Bilag 922.01 Budgetopfølgning pr 31 august 2016</dc:title>
  <dc:subject>ØVRIGE</dc:subject>
  <dc:creator>JOPE</dc:creator>
  <cp:keywords/>
  <dc:description>Budgetopfølgning pr. 30. september 2012</dc:description>
  <cp:lastModifiedBy>Jørn Pedersen</cp:lastModifiedBy>
  <cp:lastPrinted>2016-09-19T08:17:34Z</cp:lastPrinted>
  <dcterms:created xsi:type="dcterms:W3CDTF">1996-11-12T13:28:11Z</dcterms:created>
  <dcterms:modified xsi:type="dcterms:W3CDTF">2016-09-19T08:18:00Z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CommitteeNa">
    <vt:lpwstr>Udvalget for Økonomi og Erhverv</vt:lpwstr>
  </property>
  <property fmtid="{D5CDD505-2E9C-101B-9397-08002B2CF9AE}" pid="4" name="MeetingTit">
    <vt:lpwstr>28-09-2016</vt:lpwstr>
  </property>
  <property fmtid="{D5CDD505-2E9C-101B-9397-08002B2CF9AE}" pid="5" name="MeetingDateAndTi">
    <vt:lpwstr>28-09-2016 fra 12:00 - 14:45</vt:lpwstr>
  </property>
  <property fmtid="{D5CDD505-2E9C-101B-9397-08002B2CF9AE}" pid="6" name="AccessLevelNa">
    <vt:lpwstr>Åben</vt:lpwstr>
  </property>
  <property fmtid="{D5CDD505-2E9C-101B-9397-08002B2CF9AE}" pid="7" name="Fusion">
    <vt:lpwstr>2251411</vt:lpwstr>
  </property>
  <property fmtid="{D5CDD505-2E9C-101B-9397-08002B2CF9AE}" pid="8" name="SortOrd">
    <vt:lpwstr>1</vt:lpwstr>
  </property>
  <property fmtid="{D5CDD505-2E9C-101B-9397-08002B2CF9AE}" pid="9" name="MeetingEndDa">
    <vt:lpwstr>2016-09-28T14:45:00Z</vt:lpwstr>
  </property>
  <property fmtid="{D5CDD505-2E9C-101B-9397-08002B2CF9AE}" pid="10" name="AgendaAccessLevelNa">
    <vt:lpwstr>Åben</vt:lpwstr>
  </property>
  <property fmtid="{D5CDD505-2E9C-101B-9397-08002B2CF9AE}" pid="11" name="EnclosureFileNumb">
    <vt:lpwstr>119176/16</vt:lpwstr>
  </property>
  <property fmtid="{D5CDD505-2E9C-101B-9397-08002B2CF9AE}" pid="12" name="ContentType">
    <vt:lpwstr>0x0101003D7BFBD5F481E14985D820F2A1C38BC8</vt:lpwstr>
  </property>
  <property fmtid="{D5CDD505-2E9C-101B-9397-08002B2CF9AE}" pid="13" name="MeetingStartDa">
    <vt:lpwstr>2016-09-28T12:00:00Z</vt:lpwstr>
  </property>
  <property fmtid="{D5CDD505-2E9C-101B-9397-08002B2CF9AE}" pid="14" name="PWDescripti">
    <vt:lpwstr/>
  </property>
  <property fmtid="{D5CDD505-2E9C-101B-9397-08002B2CF9AE}" pid="15" name="U">
    <vt:lpwstr>2033985</vt:lpwstr>
  </property>
  <property fmtid="{D5CDD505-2E9C-101B-9397-08002B2CF9AE}" pid="16" name="PWFileTy">
    <vt:lpwstr>.XLS</vt:lpwstr>
  </property>
  <property fmtid="{D5CDD505-2E9C-101B-9397-08002B2CF9AE}" pid="17" name="Agenda">
    <vt:lpwstr>5863</vt:lpwstr>
  </property>
  <property fmtid="{D5CDD505-2E9C-101B-9397-08002B2CF9AE}" pid="18" name="AccessLev">
    <vt:lpwstr>1</vt:lpwstr>
  </property>
  <property fmtid="{D5CDD505-2E9C-101B-9397-08002B2CF9AE}" pid="19" name="EnclosureTy">
    <vt:lpwstr>Enclosure</vt:lpwstr>
  </property>
</Properties>
</file>